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PTSF001\Eissler$\Desktop\Schule\"/>
    </mc:Choice>
  </mc:AlternateContent>
  <bookViews>
    <workbookView xWindow="32760" yWindow="32760" windowWidth="14628" windowHeight="11796" tabRatio="500"/>
  </bookViews>
  <sheets>
    <sheet name="Notenskala" sheetId="1" r:id="rId1"/>
    <sheet name="Ausgangsskala" sheetId="2" r:id="rId2"/>
  </sheets>
  <definedNames>
    <definedName name="Ausgangsskala">Ausgangsskala!$A$3:$F$18</definedName>
    <definedName name="Matrix_F" localSheetId="0">NA()</definedName>
    <definedName name="Matrix_P" localSheetId="0">Notenskala!$B$4:$C$19</definedName>
  </definedNames>
  <calcPr calcId="162913"/>
</workbook>
</file>

<file path=xl/calcChain.xml><?xml version="1.0" encoding="utf-8"?>
<calcChain xmlns="http://schemas.openxmlformats.org/spreadsheetml/2006/main">
  <c r="D3" i="2" l="1"/>
  <c r="E3" i="2"/>
  <c r="F3" i="2"/>
  <c r="C4" i="1"/>
  <c r="D4" i="2"/>
  <c r="B5" i="1"/>
  <c r="E4" i="2"/>
  <c r="F4" i="2"/>
  <c r="D5" i="2"/>
  <c r="E5" i="2"/>
  <c r="F5" i="2"/>
  <c r="C6" i="1"/>
  <c r="D6" i="2"/>
  <c r="B7" i="1"/>
  <c r="E6" i="2"/>
  <c r="F6" i="2"/>
  <c r="D7" i="2"/>
  <c r="E7" i="2"/>
  <c r="F7" i="2"/>
  <c r="C8" i="1"/>
  <c r="D8" i="2"/>
  <c r="B9" i="1"/>
  <c r="E8" i="2"/>
  <c r="F8" i="2"/>
  <c r="D9" i="2"/>
  <c r="E9" i="2"/>
  <c r="F9" i="2"/>
  <c r="C10" i="1"/>
  <c r="D10" i="2"/>
  <c r="B11" i="1"/>
  <c r="E10" i="2"/>
  <c r="F10" i="2"/>
  <c r="D11" i="2"/>
  <c r="E11" i="2"/>
  <c r="F11" i="2"/>
  <c r="C12" i="1"/>
  <c r="D12" i="2"/>
  <c r="B13" i="1"/>
  <c r="E12" i="2"/>
  <c r="F12" i="2"/>
  <c r="D13" i="2"/>
  <c r="E13" i="2"/>
  <c r="F13" i="2"/>
  <c r="C14" i="1"/>
  <c r="D14" i="2"/>
  <c r="B15" i="1"/>
  <c r="E14" i="2"/>
  <c r="F14" i="2"/>
  <c r="D15" i="2"/>
  <c r="E15" i="2"/>
  <c r="F15" i="2"/>
  <c r="C16" i="1"/>
  <c r="D16" i="2"/>
  <c r="B17" i="1"/>
  <c r="E16" i="2"/>
  <c r="F16" i="2"/>
  <c r="D17" i="2"/>
  <c r="E17" i="2"/>
  <c r="F17" i="2"/>
  <c r="C18" i="1"/>
  <c r="D18" i="2"/>
  <c r="B19" i="1"/>
  <c r="E18" i="2"/>
  <c r="F18" i="2"/>
  <c r="C5" i="1"/>
  <c r="C7" i="1"/>
  <c r="C9" i="1"/>
  <c r="C11" i="1"/>
  <c r="C13" i="1"/>
  <c r="C15" i="1"/>
  <c r="C17" i="1"/>
  <c r="C19" i="1"/>
  <c r="B18" i="1"/>
  <c r="B16" i="1"/>
  <c r="B14" i="1"/>
  <c r="B12" i="1"/>
  <c r="B10" i="1"/>
  <c r="B8" i="1"/>
  <c r="B6" i="1"/>
  <c r="B4" i="1"/>
</calcChain>
</file>

<file path=xl/sharedStrings.xml><?xml version="1.0" encoding="utf-8"?>
<sst xmlns="http://schemas.openxmlformats.org/spreadsheetml/2006/main" count="17" uniqueCount="16">
  <si>
    <t>Gesamtpunktzahl</t>
  </si>
  <si>
    <t>Notenpunkte</t>
  </si>
  <si>
    <t>Verrechnungspunkte
(von…bis)</t>
  </si>
  <si>
    <t>Verrechnungspunkte
Mittelwert</t>
  </si>
  <si>
    <t>ungenügend</t>
  </si>
  <si>
    <t>mangelhaft</t>
  </si>
  <si>
    <t>ausreichend</t>
  </si>
  <si>
    <t>befriedigend</t>
  </si>
  <si>
    <t>gut</t>
  </si>
  <si>
    <t>sehr gut</t>
  </si>
  <si>
    <t>Oben Gesamtpunktzahl eingeben, auf die die offizielle Tabelle (basierend auf 60 VP) umgerechnet werden soll.</t>
  </si>
  <si>
    <t>Korrekturrichtlinien ab Abitur 2021</t>
  </si>
  <si>
    <t>Verrechnungspunkte von … bis</t>
  </si>
  <si>
    <t>proportional umgerechnete Verrechnungspunkte</t>
  </si>
  <si>
    <t>Mittelwert</t>
  </si>
  <si>
    <t>Notenskala entspr. Korrekturrichtlinien Abitur Wirtschaft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</si>
</sst>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24"/>
      <color indexed="8"/>
      <name val="Arial"/>
    </font>
    <font>
      <b/>
      <sz val="14"/>
      <color indexed="8"/>
      <name val="Arial"/>
    </font>
    <font>
      <b/>
      <sz val="10.5"/>
      <color indexed="8"/>
      <name val="Arial"/>
    </font>
    <font>
      <i/>
      <sz val="10"/>
      <color indexed="23"/>
      <name val="Arial"/>
    </font>
    <font>
      <u/>
      <sz val="10"/>
      <color indexed="12"/>
      <name val="Arial"/>
    </font>
    <font>
      <sz val="10"/>
      <color indexed="17"/>
      <name val="Arial"/>
    </font>
    <font>
      <sz val="10"/>
      <color indexed="19"/>
      <name val="Arial"/>
    </font>
    <font>
      <sz val="10"/>
      <color indexed="10"/>
      <name val="Arial"/>
    </font>
    <font>
      <b/>
      <sz val="10"/>
      <color indexed="9"/>
      <name val="Arial"/>
    </font>
    <font>
      <b/>
      <sz val="10"/>
      <color indexed="8"/>
      <name val="Arial"/>
    </font>
    <font>
      <sz val="10"/>
      <color indexed="9"/>
      <name val="Arial"/>
    </font>
    <font>
      <sz val="10"/>
      <color indexed="8"/>
      <name val="Arial"/>
    </font>
    <font>
      <i/>
      <sz val="9"/>
      <name val="Arial"/>
    </font>
    <font>
      <sz val="9"/>
      <name val="Arial"/>
      <family val="2"/>
    </font>
    <font>
      <sz val="8"/>
      <name val="Arial"/>
      <family val="2"/>
    </font>
    <font>
      <sz val="14"/>
      <color indexed="8"/>
      <name val="Arial"/>
    </font>
    <font>
      <sz val="10"/>
      <name val="Arial"/>
    </font>
  </fonts>
  <fills count="12">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41"/>
      </patternFill>
    </fill>
    <fill>
      <patternFill patternType="solid">
        <fgColor indexed="43"/>
        <bgColor indexed="27"/>
      </patternFill>
    </fill>
    <fill>
      <patternFill patternType="solid">
        <fgColor indexed="26"/>
        <bgColor indexed="27"/>
      </patternFill>
    </fill>
    <fill>
      <patternFill patternType="solid">
        <fgColor indexed="27"/>
        <bgColor indexed="26"/>
      </patternFill>
    </fill>
    <fill>
      <patternFill patternType="solid">
        <fgColor indexed="22"/>
        <bgColor indexed="43"/>
      </patternFill>
    </fill>
  </fills>
  <borders count="14">
    <border>
      <left/>
      <right/>
      <top/>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dotted">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style="dotted">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s>
  <cellStyleXfs count="19">
    <xf numFmtId="0" fontId="0" fillId="0" borderId="0">
      <alignment horizontal="center" wrapText="1"/>
    </xf>
    <xf numFmtId="0" fontId="10" fillId="0" borderId="0" applyNumberFormat="0" applyFill="0" applyBorder="0" applyProtection="0">
      <alignment horizontal="center" wrapText="1"/>
    </xf>
    <xf numFmtId="0" fontId="11" fillId="2" borderId="0" applyNumberFormat="0" applyBorder="0" applyProtection="0">
      <alignment horizontal="center" wrapText="1"/>
    </xf>
    <xf numFmtId="0" fontId="11" fillId="3" borderId="0" applyNumberFormat="0" applyBorder="0" applyProtection="0">
      <alignment horizontal="center" wrapText="1"/>
    </xf>
    <xf numFmtId="0" fontId="10" fillId="4" borderId="0" applyNumberFormat="0" applyBorder="0" applyProtection="0">
      <alignment horizontal="center" wrapText="1"/>
    </xf>
    <xf numFmtId="0" fontId="8" fillId="5" borderId="0" applyNumberFormat="0" applyBorder="0" applyProtection="0">
      <alignment horizontal="center" wrapText="1"/>
    </xf>
    <xf numFmtId="0" fontId="9" fillId="6" borderId="0" applyNumberFormat="0" applyBorder="0" applyProtection="0">
      <alignment horizontal="center" wrapText="1"/>
    </xf>
    <xf numFmtId="0" fontId="4" fillId="0" borderId="0" applyNumberFormat="0" applyFill="0" applyBorder="0" applyProtection="0">
      <alignment horizontal="center" wrapText="1"/>
    </xf>
    <xf numFmtId="0" fontId="6" fillId="7" borderId="0" applyNumberFormat="0" applyBorder="0" applyProtection="0">
      <alignment horizontal="center" wrapText="1"/>
    </xf>
    <xf numFmtId="0" fontId="1" fillId="0" borderId="0" applyNumberFormat="0" applyFill="0" applyBorder="0" applyProtection="0">
      <alignment horizontal="center" wrapText="1"/>
    </xf>
    <xf numFmtId="0" fontId="2" fillId="0" borderId="0" applyNumberFormat="0" applyFill="0" applyBorder="0" applyProtection="0">
      <alignment horizontal="center" wrapText="1"/>
    </xf>
    <xf numFmtId="0" fontId="3" fillId="0" borderId="0" applyNumberFormat="0" applyFill="0" applyBorder="0" applyProtection="0">
      <alignment horizontal="center" wrapText="1"/>
    </xf>
    <xf numFmtId="0" fontId="12" fillId="8" borderId="0" applyNumberFormat="0" applyProtection="0">
      <alignment horizontal="center" vertical="top" wrapText="1"/>
    </xf>
    <xf numFmtId="0" fontId="5" fillId="0" borderId="0" applyNumberFormat="0" applyFill="0" applyBorder="0" applyProtection="0">
      <alignment horizontal="center" wrapText="1"/>
    </xf>
    <xf numFmtId="0" fontId="7" fillId="9" borderId="0" applyNumberFormat="0" applyBorder="0" applyProtection="0">
      <alignment horizontal="center" wrapText="1"/>
    </xf>
    <xf numFmtId="0" fontId="13" fillId="0" borderId="0" applyNumberFormat="0" applyFill="0" applyBorder="0" applyProtection="0">
      <alignment horizontal="left" vertical="center" wrapText="1"/>
    </xf>
    <xf numFmtId="0" fontId="17" fillId="0" borderId="0" applyNumberFormat="0" applyFill="0" applyBorder="0" applyProtection="0">
      <alignment horizontal="center" wrapText="1"/>
    </xf>
    <xf numFmtId="0" fontId="17" fillId="0" borderId="0" applyNumberFormat="0" applyFill="0" applyBorder="0" applyProtection="0">
      <alignment horizontal="center" wrapText="1"/>
    </xf>
    <xf numFmtId="0" fontId="8" fillId="0" borderId="0" applyNumberFormat="0" applyFill="0" applyBorder="0" applyProtection="0">
      <alignment horizontal="center" wrapText="1"/>
    </xf>
  </cellStyleXfs>
  <cellXfs count="37">
    <xf numFmtId="0" fontId="0" fillId="0" borderId="0" xfId="0">
      <alignment horizontal="center" wrapText="1"/>
    </xf>
    <xf numFmtId="0" fontId="0" fillId="0" borderId="0" xfId="0" applyProtection="1">
      <alignment horizontal="center" wrapText="1"/>
    </xf>
    <xf numFmtId="0" fontId="0" fillId="0" borderId="0" xfId="0" applyProtection="1">
      <alignment horizontal="center" wrapText="1"/>
      <protection hidden="1"/>
    </xf>
    <xf numFmtId="0" fontId="3" fillId="0" borderId="1" xfId="11" applyNumberFormat="1" applyFont="1" applyFill="1" applyBorder="1" applyProtection="1">
      <alignment horizontal="center" wrapText="1"/>
    </xf>
    <xf numFmtId="0" fontId="14" fillId="0" borderId="0" xfId="0" applyFont="1" applyAlignment="1" applyProtection="1">
      <alignment wrapText="1"/>
    </xf>
    <xf numFmtId="0" fontId="14" fillId="0" borderId="0" xfId="0" applyFont="1" applyAlignment="1" applyProtection="1">
      <alignment wrapText="1"/>
      <protection hidden="1"/>
    </xf>
    <xf numFmtId="0" fontId="12" fillId="8" borderId="2" xfId="12" applyNumberFormat="1" applyFont="1" applyBorder="1" applyProtection="1">
      <alignment horizontal="center" vertical="top" wrapText="1"/>
    </xf>
    <xf numFmtId="0" fontId="12" fillId="8" borderId="3" xfId="12" applyNumberFormat="1" applyFont="1" applyBorder="1" applyAlignment="1" applyProtection="1">
      <alignment horizontal="center" vertical="top" wrapText="1"/>
    </xf>
    <xf numFmtId="0" fontId="12" fillId="8" borderId="4" xfId="12" applyNumberFormat="1" applyFont="1" applyBorder="1" applyAlignment="1" applyProtection="1">
      <alignment horizontal="center" vertical="top" wrapText="1"/>
    </xf>
    <xf numFmtId="0" fontId="15" fillId="0" borderId="0" xfId="0" applyFont="1" applyFill="1" applyBorder="1" applyAlignment="1" applyProtection="1">
      <alignment wrapText="1"/>
    </xf>
    <xf numFmtId="0" fontId="0" fillId="0" borderId="5" xfId="0" applyBorder="1">
      <alignment horizontal="center" wrapText="1"/>
    </xf>
    <xf numFmtId="0" fontId="0" fillId="0" borderId="6" xfId="0" applyBorder="1">
      <alignment horizontal="center" wrapText="1"/>
    </xf>
    <xf numFmtId="0" fontId="0" fillId="0" borderId="7" xfId="0" applyBorder="1">
      <alignment horizontal="center" wrapText="1"/>
    </xf>
    <xf numFmtId="0" fontId="0" fillId="0" borderId="6" xfId="0" applyFont="1" applyBorder="1">
      <alignment horizontal="center" wrapText="1"/>
    </xf>
    <xf numFmtId="0" fontId="0" fillId="10" borderId="8" xfId="0" applyFill="1" applyBorder="1">
      <alignment horizontal="center" wrapText="1"/>
    </xf>
    <xf numFmtId="0" fontId="0" fillId="10" borderId="0" xfId="0" applyFill="1">
      <alignment horizontal="center" wrapText="1"/>
    </xf>
    <xf numFmtId="0" fontId="0" fillId="10" borderId="9" xfId="0" applyFill="1" applyBorder="1">
      <alignment horizontal="center" wrapText="1"/>
    </xf>
    <xf numFmtId="1" fontId="0" fillId="0" borderId="0" xfId="0" applyNumberFormat="1" applyProtection="1">
      <alignment horizontal="center" wrapText="1"/>
    </xf>
    <xf numFmtId="0" fontId="0" fillId="0" borderId="8" xfId="0" applyBorder="1">
      <alignment horizontal="center" wrapText="1"/>
    </xf>
    <xf numFmtId="0" fontId="0" fillId="0" borderId="9" xfId="0" applyBorder="1">
      <alignment horizontal="center" wrapText="1"/>
    </xf>
    <xf numFmtId="0" fontId="0" fillId="10" borderId="5" xfId="0" applyFill="1" applyBorder="1">
      <alignment horizontal="center" wrapText="1"/>
    </xf>
    <xf numFmtId="0" fontId="0" fillId="10" borderId="6" xfId="0" applyFill="1" applyBorder="1">
      <alignment horizontal="center" wrapText="1"/>
    </xf>
    <xf numFmtId="0" fontId="0" fillId="10" borderId="7" xfId="0" applyFill="1" applyBorder="1">
      <alignment horizontal="center" wrapText="1"/>
    </xf>
    <xf numFmtId="0" fontId="0" fillId="10" borderId="1" xfId="0" applyFill="1" applyBorder="1">
      <alignment horizontal="center" wrapText="1"/>
    </xf>
    <xf numFmtId="0" fontId="0" fillId="0" borderId="1" xfId="0" applyBorder="1">
      <alignment horizontal="center" wrapText="1"/>
    </xf>
    <xf numFmtId="0" fontId="0" fillId="10" borderId="10" xfId="0" applyFill="1" applyBorder="1">
      <alignment horizontal="center" wrapText="1"/>
    </xf>
    <xf numFmtId="0" fontId="0" fillId="10" borderId="11" xfId="0" applyFill="1" applyBorder="1">
      <alignment horizontal="center" wrapText="1"/>
    </xf>
    <xf numFmtId="0" fontId="0" fillId="10" borderId="12" xfId="0" applyFill="1" applyBorder="1">
      <alignment horizontal="center" wrapText="1"/>
    </xf>
    <xf numFmtId="0" fontId="0" fillId="0" borderId="0" xfId="0" applyNumberFormat="1" applyFill="1" applyProtection="1">
      <alignment horizontal="center" wrapText="1"/>
    </xf>
    <xf numFmtId="0" fontId="0" fillId="0" borderId="0" xfId="0" applyAlignment="1">
      <alignment horizontal="center"/>
    </xf>
    <xf numFmtId="0" fontId="0" fillId="0" borderId="11" xfId="0" applyFont="1" applyBorder="1">
      <alignment horizontal="center" wrapText="1"/>
    </xf>
    <xf numFmtId="0" fontId="13" fillId="0" borderId="0" xfId="15" applyNumberFormat="1" applyFont="1" applyProtection="1">
      <alignment horizontal="left" vertical="center" wrapText="1"/>
    </xf>
    <xf numFmtId="0" fontId="2" fillId="0" borderId="13" xfId="10" applyFont="1" applyBorder="1">
      <alignment horizontal="center" wrapText="1"/>
    </xf>
    <xf numFmtId="0" fontId="3" fillId="11" borderId="9" xfId="11" applyNumberFormat="1" applyFill="1" applyBorder="1" applyAlignment="1" applyProtection="1">
      <alignment horizontal="center" vertical="center" wrapText="1"/>
    </xf>
    <xf numFmtId="0" fontId="0" fillId="0" borderId="6" xfId="0" applyFont="1" applyBorder="1">
      <alignment horizontal="center" wrapText="1"/>
    </xf>
    <xf numFmtId="0" fontId="16" fillId="0" borderId="0" xfId="0" applyNumberFormat="1" applyFont="1" applyFill="1" applyBorder="1" applyProtection="1">
      <alignment horizontal="center" wrapText="1"/>
    </xf>
    <xf numFmtId="0" fontId="0" fillId="0" borderId="0" xfId="0" applyFont="1" applyBorder="1">
      <alignment horizontal="center"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eading 3" xfId="12"/>
    <cellStyle name="Hyperlink" xfId="13"/>
    <cellStyle name="Neutral" xfId="14" builtinId="28" customBuiltin="1"/>
    <cellStyle name="Note" xfId="15"/>
    <cellStyle name="Standard" xfId="0" builtinId="0"/>
    <cellStyle name="Status" xfId="16"/>
    <cellStyle name="Text" xfId="17"/>
    <cellStyle name="Warning"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D4EA6B"/>
      <rgbColor rgb="00808080"/>
      <rgbColor rgb="009999FF"/>
      <rgbColor rgb="00993366"/>
      <rgbColor rgb="00FFFFCC"/>
      <rgbColor rgb="00F6F9D4"/>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E8F2A1"/>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zoomScale="130" zoomScaleNormal="130" workbookViewId="0">
      <selection sqref="A1:C1"/>
    </sheetView>
  </sheetViews>
  <sheetFormatPr baseColWidth="10" defaultColWidth="11.44140625" defaultRowHeight="13.2" customHeight="1" x14ac:dyDescent="0.25"/>
  <cols>
    <col min="1" max="1" width="18.44140625" style="1" customWidth="1"/>
    <col min="2" max="2" width="18" style="1" customWidth="1"/>
    <col min="3" max="3" width="22.33203125" style="1" customWidth="1"/>
    <col min="4" max="4" width="12.6640625" style="1" customWidth="1"/>
    <col min="5" max="5" width="11.44140625" style="1" customWidth="1"/>
    <col min="6" max="16384" width="11.44140625" style="2"/>
  </cols>
  <sheetData>
    <row r="1" spans="1:5" ht="48.9" customHeight="1" x14ac:dyDescent="0.3">
      <c r="A1" s="32" t="s">
        <v>15</v>
      </c>
      <c r="B1" s="32"/>
      <c r="C1" s="32"/>
    </row>
    <row r="2" spans="1:5" s="5" customFormat="1" ht="27.45" customHeight="1" x14ac:dyDescent="0.25">
      <c r="A2" s="3" t="s">
        <v>0</v>
      </c>
      <c r="B2" s="33">
        <v>60</v>
      </c>
      <c r="C2" s="33"/>
      <c r="D2" s="4"/>
      <c r="E2" s="4"/>
    </row>
    <row r="3" spans="1:5" ht="34.950000000000003" customHeight="1" x14ac:dyDescent="0.25">
      <c r="A3" s="6" t="s">
        <v>1</v>
      </c>
      <c r="B3" s="7" t="s">
        <v>2</v>
      </c>
      <c r="C3" s="8" t="s">
        <v>3</v>
      </c>
      <c r="D3" s="9"/>
      <c r="E3" s="9"/>
    </row>
    <row r="4" spans="1:5" ht="13.2" customHeight="1" x14ac:dyDescent="0.25">
      <c r="A4" s="10">
        <v>0</v>
      </c>
      <c r="B4" s="11" t="str">
        <f t="shared" ref="B4:B19" si="0">TEXT(VLOOKUP(A4,Ausgangsskala,4),"#0,0")&amp;" - "&amp;TEXT(VLOOKUP(A4,Ausgangsskala,5),"#0,0")</f>
        <v>0,0 - 11,0</v>
      </c>
      <c r="C4" s="12">
        <f t="shared" ref="C4:C19" si="1">TRUNC(VLOOKUP(A4,Ausgangsskala,6),2)</f>
        <v>5.5</v>
      </c>
      <c r="D4" s="13" t="s">
        <v>4</v>
      </c>
    </row>
    <row r="5" spans="1:5" ht="13.2" customHeight="1" x14ac:dyDescent="0.25">
      <c r="A5" s="14">
        <v>1</v>
      </c>
      <c r="B5" s="15" t="str">
        <f t="shared" si="0"/>
        <v>12,0 - 15,0</v>
      </c>
      <c r="C5" s="16">
        <f t="shared" si="1"/>
        <v>13.5</v>
      </c>
      <c r="D5" s="34" t="s">
        <v>5</v>
      </c>
      <c r="E5" s="17"/>
    </row>
    <row r="6" spans="1:5" ht="13.2" customHeight="1" x14ac:dyDescent="0.25">
      <c r="A6" s="18">
        <v>2</v>
      </c>
      <c r="B6" t="str">
        <f t="shared" si="0"/>
        <v>16,0 - 19,0</v>
      </c>
      <c r="C6" s="19">
        <f t="shared" si="1"/>
        <v>17.5</v>
      </c>
      <c r="D6" s="34"/>
      <c r="E6" s="17"/>
    </row>
    <row r="7" spans="1:5" ht="13.2" customHeight="1" x14ac:dyDescent="0.25">
      <c r="A7" s="20">
        <v>3</v>
      </c>
      <c r="B7" s="21" t="str">
        <f t="shared" si="0"/>
        <v>20,0 - 23,0</v>
      </c>
      <c r="C7" s="22">
        <f t="shared" si="1"/>
        <v>21.5</v>
      </c>
      <c r="D7" s="34"/>
      <c r="E7" s="17"/>
    </row>
    <row r="8" spans="1:5" ht="13.2" customHeight="1" x14ac:dyDescent="0.25">
      <c r="A8" s="18">
        <v>4</v>
      </c>
      <c r="B8" t="str">
        <f t="shared" si="0"/>
        <v>24,0 - 26,0</v>
      </c>
      <c r="C8" s="19">
        <f t="shared" si="1"/>
        <v>25</v>
      </c>
      <c r="D8" s="34" t="s">
        <v>6</v>
      </c>
      <c r="E8" s="17"/>
    </row>
    <row r="9" spans="1:5" ht="13.2" customHeight="1" x14ac:dyDescent="0.25">
      <c r="A9" s="14">
        <v>5</v>
      </c>
      <c r="B9" s="15" t="str">
        <f t="shared" si="0"/>
        <v>27,0 - 29,0</v>
      </c>
      <c r="C9" s="16">
        <f t="shared" si="1"/>
        <v>28</v>
      </c>
      <c r="D9" s="34"/>
      <c r="E9" s="17"/>
    </row>
    <row r="10" spans="1:5" ht="13.2" customHeight="1" x14ac:dyDescent="0.25">
      <c r="A10" s="10">
        <v>6</v>
      </c>
      <c r="B10" s="11" t="str">
        <f t="shared" si="0"/>
        <v>30,0 - 32,0</v>
      </c>
      <c r="C10" s="12">
        <f t="shared" si="1"/>
        <v>31</v>
      </c>
      <c r="D10" s="34"/>
      <c r="E10" s="17"/>
    </row>
    <row r="11" spans="1:5" ht="13.2" customHeight="1" x14ac:dyDescent="0.25">
      <c r="A11" s="14">
        <v>7</v>
      </c>
      <c r="B11" s="15" t="str">
        <f t="shared" si="0"/>
        <v>33,0 - 35,0</v>
      </c>
      <c r="C11" s="16">
        <f t="shared" si="1"/>
        <v>34</v>
      </c>
      <c r="D11" s="34" t="s">
        <v>7</v>
      </c>
      <c r="E11" s="17"/>
    </row>
    <row r="12" spans="1:5" ht="13.2" customHeight="1" x14ac:dyDescent="0.25">
      <c r="A12" s="18">
        <v>8</v>
      </c>
      <c r="B12" t="str">
        <f t="shared" si="0"/>
        <v>36,0 - 38,0</v>
      </c>
      <c r="C12" s="19">
        <f t="shared" si="1"/>
        <v>37</v>
      </c>
      <c r="D12" s="34"/>
      <c r="E12" s="17"/>
    </row>
    <row r="13" spans="1:5" ht="13.2" customHeight="1" x14ac:dyDescent="0.25">
      <c r="A13" s="20">
        <v>9</v>
      </c>
      <c r="B13" s="21" t="str">
        <f t="shared" si="0"/>
        <v>39,0 - 41,0</v>
      </c>
      <c r="C13" s="22">
        <f t="shared" si="1"/>
        <v>40</v>
      </c>
      <c r="D13" s="34"/>
      <c r="E13" s="17"/>
    </row>
    <row r="14" spans="1:5" ht="13.2" customHeight="1" x14ac:dyDescent="0.25">
      <c r="A14" s="18">
        <v>10</v>
      </c>
      <c r="B14" t="str">
        <f t="shared" si="0"/>
        <v>42,0 - 44,0</v>
      </c>
      <c r="C14" s="19">
        <f t="shared" si="1"/>
        <v>43</v>
      </c>
      <c r="D14" s="34" t="s">
        <v>8</v>
      </c>
      <c r="E14" s="17"/>
    </row>
    <row r="15" spans="1:5" ht="13.2" customHeight="1" x14ac:dyDescent="0.25">
      <c r="A15" s="14">
        <v>11</v>
      </c>
      <c r="B15" s="15" t="str">
        <f t="shared" si="0"/>
        <v>45,0 - 47,0</v>
      </c>
      <c r="C15" s="16">
        <f t="shared" si="1"/>
        <v>46</v>
      </c>
      <c r="D15" s="34"/>
      <c r="E15" s="17"/>
    </row>
    <row r="16" spans="1:5" ht="13.2" customHeight="1" x14ac:dyDescent="0.25">
      <c r="A16" s="10">
        <v>12</v>
      </c>
      <c r="B16" s="11" t="str">
        <f t="shared" si="0"/>
        <v>48,0 - 50,0</v>
      </c>
      <c r="C16" s="12">
        <f t="shared" si="1"/>
        <v>49</v>
      </c>
      <c r="D16" s="34"/>
      <c r="E16" s="17"/>
    </row>
    <row r="17" spans="1:5" ht="13.2" customHeight="1" x14ac:dyDescent="0.25">
      <c r="A17" s="23">
        <v>13</v>
      </c>
      <c r="B17" s="15" t="str">
        <f t="shared" si="0"/>
        <v>51,0 - 53,0</v>
      </c>
      <c r="C17" s="16">
        <f t="shared" si="1"/>
        <v>52</v>
      </c>
      <c r="D17" s="30" t="s">
        <v>9</v>
      </c>
      <c r="E17" s="17"/>
    </row>
    <row r="18" spans="1:5" ht="13.2" customHeight="1" x14ac:dyDescent="0.25">
      <c r="A18" s="24">
        <v>14</v>
      </c>
      <c r="B18" t="str">
        <f t="shared" si="0"/>
        <v>54,0 - 56,0</v>
      </c>
      <c r="C18" s="19">
        <f t="shared" si="1"/>
        <v>55</v>
      </c>
      <c r="D18" s="30"/>
      <c r="E18" s="17"/>
    </row>
    <row r="19" spans="1:5" ht="13.5" customHeight="1" x14ac:dyDescent="0.25">
      <c r="A19" s="25">
        <v>15</v>
      </c>
      <c r="B19" s="26" t="str">
        <f t="shared" si="0"/>
        <v>57,0 - 60,0</v>
      </c>
      <c r="C19" s="27">
        <f t="shared" si="1"/>
        <v>58.5</v>
      </c>
      <c r="D19" s="30"/>
      <c r="E19" s="17"/>
    </row>
    <row r="20" spans="1:5" ht="38.4" customHeight="1" x14ac:dyDescent="0.25">
      <c r="A20" s="31" t="s">
        <v>10</v>
      </c>
      <c r="B20" s="31"/>
      <c r="C20" s="31"/>
    </row>
  </sheetData>
  <sheetProtection selectLockedCells="1" selectUnlockedCells="1"/>
  <mergeCells count="8">
    <mergeCell ref="D17:D19"/>
    <mergeCell ref="A20:C20"/>
    <mergeCell ref="A1:C1"/>
    <mergeCell ref="B2:C2"/>
    <mergeCell ref="D5:D7"/>
    <mergeCell ref="D8:D10"/>
    <mergeCell ref="D11:D13"/>
    <mergeCell ref="D14:D16"/>
  </mergeCells>
  <printOptions horizontalCentered="1" verticalCentered="1"/>
  <pageMargins left="0.78749999999999998" right="0.78749999999999998" top="0.98402777777777772" bottom="0.98402777777777772" header="0.51180555555555551" footer="0.51180555555555551"/>
  <pageSetup paperSize="9" scale="115"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130" zoomScaleNormal="130" workbookViewId="0"/>
  </sheetViews>
  <sheetFormatPr baseColWidth="10" defaultColWidth="11" defaultRowHeight="14.7" customHeight="1" x14ac:dyDescent="0.25"/>
  <cols>
    <col min="1" max="6" width="12.6640625" customWidth="1"/>
  </cols>
  <sheetData>
    <row r="1" spans="1:6" ht="58.35" customHeight="1" x14ac:dyDescent="0.3">
      <c r="A1" s="35" t="s">
        <v>11</v>
      </c>
      <c r="B1" s="35"/>
      <c r="C1" s="35"/>
      <c r="D1" s="28"/>
    </row>
    <row r="2" spans="1:6" ht="48.9" customHeight="1" x14ac:dyDescent="0.25">
      <c r="A2" t="s">
        <v>1</v>
      </c>
      <c r="B2" s="36" t="s">
        <v>12</v>
      </c>
      <c r="C2" s="36"/>
      <c r="D2" t="s">
        <v>13</v>
      </c>
      <c r="F2" t="s">
        <v>14</v>
      </c>
    </row>
    <row r="3" spans="1:6" ht="12.75" customHeight="1" x14ac:dyDescent="0.25">
      <c r="A3">
        <v>0</v>
      </c>
      <c r="B3">
        <v>0</v>
      </c>
      <c r="C3">
        <v>11</v>
      </c>
      <c r="D3">
        <f>B3*Notenskala!$B$2/60</f>
        <v>0</v>
      </c>
      <c r="E3">
        <f>C3*Notenskala!$B$2/60</f>
        <v>11</v>
      </c>
      <c r="F3">
        <f t="shared" ref="F3:F18" si="0">AVERAGE(D3:E3)</f>
        <v>5.5</v>
      </c>
    </row>
    <row r="4" spans="1:6" ht="12.75" customHeight="1" x14ac:dyDescent="0.25">
      <c r="A4">
        <v>1</v>
      </c>
      <c r="B4">
        <v>12</v>
      </c>
      <c r="C4">
        <v>15</v>
      </c>
      <c r="D4">
        <f>B4*Notenskala!$B$2/60</f>
        <v>12</v>
      </c>
      <c r="E4">
        <f>C4*Notenskala!$B$2/60</f>
        <v>15</v>
      </c>
      <c r="F4">
        <f t="shared" si="0"/>
        <v>13.5</v>
      </c>
    </row>
    <row r="5" spans="1:6" ht="12.75" customHeight="1" x14ac:dyDescent="0.25">
      <c r="A5">
        <v>2</v>
      </c>
      <c r="B5">
        <v>16</v>
      </c>
      <c r="C5">
        <v>19</v>
      </c>
      <c r="D5">
        <f>B5*Notenskala!$B$2/60</f>
        <v>16</v>
      </c>
      <c r="E5">
        <f>C5*Notenskala!$B$2/60</f>
        <v>19</v>
      </c>
      <c r="F5">
        <f t="shared" si="0"/>
        <v>17.5</v>
      </c>
    </row>
    <row r="6" spans="1:6" ht="12.75" customHeight="1" x14ac:dyDescent="0.25">
      <c r="A6">
        <v>3</v>
      </c>
      <c r="B6">
        <v>20</v>
      </c>
      <c r="C6">
        <v>23</v>
      </c>
      <c r="D6">
        <f>B6*Notenskala!$B$2/60</f>
        <v>20</v>
      </c>
      <c r="E6">
        <f>C6*Notenskala!$B$2/60</f>
        <v>23</v>
      </c>
      <c r="F6">
        <f t="shared" si="0"/>
        <v>21.5</v>
      </c>
    </row>
    <row r="7" spans="1:6" ht="12.75" customHeight="1" x14ac:dyDescent="0.25">
      <c r="A7">
        <v>4</v>
      </c>
      <c r="B7">
        <v>24</v>
      </c>
      <c r="C7">
        <v>26</v>
      </c>
      <c r="D7">
        <f>B7*Notenskala!$B$2/60</f>
        <v>24</v>
      </c>
      <c r="E7">
        <f>C7*Notenskala!$B$2/60</f>
        <v>26</v>
      </c>
      <c r="F7">
        <f t="shared" si="0"/>
        <v>25</v>
      </c>
    </row>
    <row r="8" spans="1:6" ht="12.75" customHeight="1" x14ac:dyDescent="0.25">
      <c r="A8">
        <v>5</v>
      </c>
      <c r="B8">
        <v>27</v>
      </c>
      <c r="C8">
        <v>29</v>
      </c>
      <c r="D8">
        <f>B8*Notenskala!$B$2/60</f>
        <v>27</v>
      </c>
      <c r="E8">
        <f>C8*Notenskala!$B$2/60</f>
        <v>29</v>
      </c>
      <c r="F8">
        <f t="shared" si="0"/>
        <v>28</v>
      </c>
    </row>
    <row r="9" spans="1:6" ht="12.75" customHeight="1" x14ac:dyDescent="0.25">
      <c r="A9">
        <v>6</v>
      </c>
      <c r="B9">
        <v>30</v>
      </c>
      <c r="C9">
        <v>32</v>
      </c>
      <c r="D9">
        <f>B9*Notenskala!$B$2/60</f>
        <v>30</v>
      </c>
      <c r="E9">
        <f>C9*Notenskala!$B$2/60</f>
        <v>32</v>
      </c>
      <c r="F9">
        <f t="shared" si="0"/>
        <v>31</v>
      </c>
    </row>
    <row r="10" spans="1:6" ht="12.75" customHeight="1" x14ac:dyDescent="0.25">
      <c r="A10">
        <v>7</v>
      </c>
      <c r="B10">
        <v>33</v>
      </c>
      <c r="C10">
        <v>35</v>
      </c>
      <c r="D10">
        <f>B10*Notenskala!$B$2/60</f>
        <v>33</v>
      </c>
      <c r="E10">
        <f>C10*Notenskala!$B$2/60</f>
        <v>35</v>
      </c>
      <c r="F10">
        <f t="shared" si="0"/>
        <v>34</v>
      </c>
    </row>
    <row r="11" spans="1:6" ht="12.75" customHeight="1" x14ac:dyDescent="0.25">
      <c r="A11">
        <v>8</v>
      </c>
      <c r="B11">
        <v>36</v>
      </c>
      <c r="C11">
        <v>38</v>
      </c>
      <c r="D11">
        <f>B11*Notenskala!$B$2/60</f>
        <v>36</v>
      </c>
      <c r="E11">
        <f>C11*Notenskala!$B$2/60</f>
        <v>38</v>
      </c>
      <c r="F11">
        <f t="shared" si="0"/>
        <v>37</v>
      </c>
    </row>
    <row r="12" spans="1:6" ht="12.75" customHeight="1" x14ac:dyDescent="0.25">
      <c r="A12">
        <v>9</v>
      </c>
      <c r="B12">
        <v>39</v>
      </c>
      <c r="C12">
        <v>41</v>
      </c>
      <c r="D12">
        <f>B12*Notenskala!$B$2/60</f>
        <v>39</v>
      </c>
      <c r="E12">
        <f>C12*Notenskala!$B$2/60</f>
        <v>41</v>
      </c>
      <c r="F12">
        <f t="shared" si="0"/>
        <v>40</v>
      </c>
    </row>
    <row r="13" spans="1:6" ht="12.75" customHeight="1" x14ac:dyDescent="0.25">
      <c r="A13">
        <v>10</v>
      </c>
      <c r="B13">
        <v>42</v>
      </c>
      <c r="C13">
        <v>44</v>
      </c>
      <c r="D13">
        <f>B13*Notenskala!$B$2/60</f>
        <v>42</v>
      </c>
      <c r="E13">
        <f>C13*Notenskala!$B$2/60</f>
        <v>44</v>
      </c>
      <c r="F13">
        <f t="shared" si="0"/>
        <v>43</v>
      </c>
    </row>
    <row r="14" spans="1:6" ht="12.75" customHeight="1" x14ac:dyDescent="0.25">
      <c r="A14">
        <v>11</v>
      </c>
      <c r="B14">
        <v>45</v>
      </c>
      <c r="C14">
        <v>47</v>
      </c>
      <c r="D14">
        <f>B14*Notenskala!$B$2/60</f>
        <v>45</v>
      </c>
      <c r="E14">
        <f>C14*Notenskala!$B$2/60</f>
        <v>47</v>
      </c>
      <c r="F14">
        <f t="shared" si="0"/>
        <v>46</v>
      </c>
    </row>
    <row r="15" spans="1:6" ht="12.75" customHeight="1" x14ac:dyDescent="0.25">
      <c r="A15">
        <v>12</v>
      </c>
      <c r="B15">
        <v>48</v>
      </c>
      <c r="C15">
        <v>50</v>
      </c>
      <c r="D15">
        <f>B15*Notenskala!$B$2/60</f>
        <v>48</v>
      </c>
      <c r="E15">
        <f>C15*Notenskala!$B$2/60</f>
        <v>50</v>
      </c>
      <c r="F15">
        <f t="shared" si="0"/>
        <v>49</v>
      </c>
    </row>
    <row r="16" spans="1:6" ht="12.75" customHeight="1" x14ac:dyDescent="0.25">
      <c r="A16">
        <v>13</v>
      </c>
      <c r="B16">
        <v>51</v>
      </c>
      <c r="C16">
        <v>53</v>
      </c>
      <c r="D16">
        <f>B16*Notenskala!$B$2/60</f>
        <v>51</v>
      </c>
      <c r="E16">
        <f>C16*Notenskala!$B$2/60</f>
        <v>53</v>
      </c>
      <c r="F16">
        <f t="shared" si="0"/>
        <v>52</v>
      </c>
    </row>
    <row r="17" spans="1:6" ht="12.75" customHeight="1" x14ac:dyDescent="0.25">
      <c r="A17">
        <v>14</v>
      </c>
      <c r="B17">
        <v>54</v>
      </c>
      <c r="C17">
        <v>56</v>
      </c>
      <c r="D17">
        <f>B17*Notenskala!$B$2/60</f>
        <v>54</v>
      </c>
      <c r="E17">
        <f>C17*Notenskala!$B$2/60</f>
        <v>56</v>
      </c>
      <c r="F17">
        <f t="shared" si="0"/>
        <v>55</v>
      </c>
    </row>
    <row r="18" spans="1:6" ht="12.75" customHeight="1" x14ac:dyDescent="0.25">
      <c r="A18">
        <v>15</v>
      </c>
      <c r="B18">
        <v>57</v>
      </c>
      <c r="C18">
        <v>60</v>
      </c>
      <c r="D18">
        <f>B18*Notenskala!$B$2/60</f>
        <v>57</v>
      </c>
      <c r="E18">
        <f>C18*Notenskala!$B$2/60</f>
        <v>60</v>
      </c>
      <c r="F18">
        <f t="shared" si="0"/>
        <v>58.5</v>
      </c>
    </row>
    <row r="21" spans="1:6" ht="13.2" x14ac:dyDescent="0.25">
      <c r="A21" s="29"/>
    </row>
  </sheetData>
  <sheetProtection selectLockedCells="1" selectUnlockedCells="1"/>
  <mergeCells count="2">
    <mergeCell ref="A1:C1"/>
    <mergeCell ref="B2:C2"/>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Notenskala</vt:lpstr>
      <vt:lpstr>Ausgangsskala</vt:lpstr>
      <vt:lpstr>Ausgangsskala</vt:lpstr>
      <vt:lpstr>Notenskala!Matrix_P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Punktetabelle NP - VP</dc:title>
  <dc:subject>ab Abitur 2021 (BaWü)</dc:subject>
  <dc:creator>Benjamin Bräuer</dc:creator>
  <cp:keywords>Aktenzeichen 37-6615-31-2021/5</cp:keywords>
  <dc:description>Umrechnungstabelle für die holistische Korrektur von Teilaufgaben im Abitur. Getestet für die VP-NP-Tabelle Gemeinschaftskunde. Andere Fächer sollten ebenfalls funktionieren, benötigen aber einen kritischen Blick in das Tabellenblatt "Ausgangsskala". 
Im Bedarfsfall kann dort die jeweils für das Fach gültige Skala hinterlegt werden. Das Tabellenblatt "Notenskala" errechnet dann auf dieser Basis die Punkteverteilung neu.
Eine Garantie für eine in jedem Fall richtige Berechnung der Tabelle "Notenskala" wird nicht gegeben. Es ist die Aufgabe eines jeden Korrektors, die Plausibilität der Ergebnisse selbst zu prüfen.</dc:description>
  <cp:lastModifiedBy>Eißler, Susanne (RPT)</cp:lastModifiedBy>
  <cp:revision>2</cp:revision>
  <cp:lastPrinted>1601-01-01T00:00:00Z</cp:lastPrinted>
  <dcterms:created xsi:type="dcterms:W3CDTF">2019-07-19T08:29:35Z</dcterms:created>
  <dcterms:modified xsi:type="dcterms:W3CDTF">2021-03-02T14:17:58Z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work_author">
    <vt:lpwstr>Weller</vt:lpwstr>
  </property>
  <property fmtid="{D5CDD505-2E9C-101B-9397-08002B2CF9AE}" pid="3" name="rework_reason">
    <vt:lpwstr>Neue VP-NP Tabelle ab Abitur 2021</vt:lpwstr>
  </property>
  <property fmtid="{D5CDD505-2E9C-101B-9397-08002B2CF9AE}" pid="4" name="rework_subject">
    <vt:lpwstr>Gemeinschaftskunde</vt:lpwstr>
  </property>
  <property fmtid="{D5CDD505-2E9C-101B-9397-08002B2CF9AE}" pid="5" name="rework_year">
    <vt:r8>2019</vt:r8>
  </property>
</Properties>
</file>