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E:\EXT\TQ\"/>
    </mc:Choice>
  </mc:AlternateContent>
  <bookViews>
    <workbookView xWindow="0" yWindow="0" windowWidth="28740" windowHeight="12270" tabRatio="711" firstSheet="4" activeTab="6"/>
  </bookViews>
  <sheets>
    <sheet name="Hinweise" sheetId="7" r:id="rId1"/>
    <sheet name="1_Stammdaten" sheetId="1" r:id="rId2"/>
    <sheet name="2_Verkehrsdienstleistungen IST" sheetId="3" r:id="rId3"/>
    <sheet name="3_Verkehrsdienstleistungen PLAN" sheetId="5" r:id="rId4"/>
    <sheet name="4_Kauf, Anmietung, Leasing IST" sheetId="2" r:id="rId5"/>
    <sheet name="5_Kauf, Anmietung, Leasing PLAN" sheetId="9" r:id="rId6"/>
    <sheet name="Abschlussseite" sheetId="13" r:id="rId7"/>
    <sheet name="Zusammenfassung" sheetId="12" r:id="rId8"/>
    <sheet name="Drop Down Auswahlfelder" sheetId="8" state="hidden" r:id="rId9"/>
  </sheets>
  <definedNames>
    <definedName name="_xlnm.Print_Area" localSheetId="1">'1_Stammdaten'!$A$1:$B$18</definedName>
    <definedName name="_xlnm.Print_Area" localSheetId="2">'2_Verkehrsdienstleistungen IST'!$A$1:$D$16</definedName>
    <definedName name="_xlnm.Print_Area" localSheetId="3">'3_Verkehrsdienstleistungen PLAN'!$A$1:$D$16</definedName>
    <definedName name="_xlnm.Print_Area" localSheetId="4">'4_Kauf, Anmietung, Leasing IST'!$A$1:$D$16</definedName>
    <definedName name="_xlnm.Print_Area" localSheetId="5">'5_Kauf, Anmietung, Leasing PLAN'!$A$1:$D$16</definedName>
    <definedName name="_xlnm.Print_Area" localSheetId="0">Hinweise!$A$1:$D$41</definedName>
    <definedName name="_xlnm.Print_Area" localSheetId="7">Zusammenfassung!$A$1:$D$35</definedName>
    <definedName name="DSText" localSheetId="6">Abschlussseite!$A$8</definedName>
    <definedName name="DSTextP" localSheetId="6">Abschlussseite!$A$10</definedName>
  </definedNames>
  <calcPr calcId="162913"/>
  <customWorkbookViews>
    <customWorkbookView name="Zielbauer, Stefan (StMB) - Persönliche Ansicht" guid="{BFA9ECEE-9529-4D95-B939-3DA35CE85E3C}" mergeInterval="0" personalView="1" maximized="1" xWindow="-9" yWindow="-9" windowWidth="1938" windowHeight="1048" tabRatio="711" activeSheetId="7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3" l="1"/>
  <c r="C17" i="3"/>
  <c r="A9" i="5" l="1"/>
  <c r="B11" i="12" l="1"/>
  <c r="B4" i="12"/>
  <c r="B5" i="12"/>
  <c r="B7" i="12"/>
  <c r="B8" i="12"/>
  <c r="B9" i="12"/>
  <c r="B3" i="12"/>
  <c r="C31" i="12"/>
  <c r="C32" i="12"/>
  <c r="C30" i="12"/>
  <c r="C19" i="12"/>
  <c r="C20" i="12"/>
  <c r="C18" i="12"/>
  <c r="C28" i="12"/>
  <c r="C29" i="12"/>
  <c r="C27" i="12"/>
  <c r="C16" i="12"/>
  <c r="C17" i="12"/>
  <c r="C15" i="12"/>
  <c r="C34" i="12" l="1"/>
  <c r="C21" i="12"/>
  <c r="C33" i="12"/>
  <c r="C35" i="12"/>
  <c r="C23" i="12"/>
  <c r="C22" i="12"/>
  <c r="D17" i="5"/>
  <c r="D17" i="2"/>
  <c r="D17" i="9"/>
  <c r="C17" i="9"/>
  <c r="C17" i="5"/>
  <c r="A9" i="9"/>
  <c r="B9" i="2"/>
  <c r="B9" i="3"/>
  <c r="C17" i="2"/>
  <c r="D16" i="2"/>
  <c r="D20" i="12" s="1"/>
  <c r="D15" i="2"/>
  <c r="D15" i="3"/>
  <c r="D16" i="12" s="1"/>
  <c r="D16" i="3"/>
  <c r="D23" i="12" l="1"/>
  <c r="D22" i="12"/>
  <c r="D34" i="12"/>
  <c r="D35" i="12"/>
  <c r="E16" i="2"/>
  <c r="E15" i="2"/>
  <c r="D19" i="12"/>
  <c r="E16" i="3"/>
  <c r="D17" i="12"/>
  <c r="E15" i="3"/>
  <c r="D16" i="9"/>
  <c r="D15" i="9"/>
  <c r="D16" i="5"/>
  <c r="D15" i="5"/>
  <c r="E15" i="9" l="1"/>
  <c r="D31" i="12"/>
  <c r="E16" i="9"/>
  <c r="D32" i="12"/>
  <c r="E16" i="5"/>
  <c r="D29" i="12"/>
  <c r="E15" i="5"/>
  <c r="D28" i="12"/>
</calcChain>
</file>

<file path=xl/sharedStrings.xml><?xml version="1.0" encoding="utf-8"?>
<sst xmlns="http://schemas.openxmlformats.org/spreadsheetml/2006/main" count="180" uniqueCount="120">
  <si>
    <t>davon emissionsfreie Fahrzeuge</t>
  </si>
  <si>
    <t>Anzahl der Fahrzeuge</t>
  </si>
  <si>
    <t>01.01.24 bis 30.06.24</t>
  </si>
  <si>
    <t>01.07.24 bis 31.12.24</t>
  </si>
  <si>
    <t>01.01.25 bis 30.06.25</t>
  </si>
  <si>
    <t>01.07.25 bis 31.12.25</t>
  </si>
  <si>
    <t>Ansprechpartner</t>
  </si>
  <si>
    <t>Planzeitraum</t>
  </si>
  <si>
    <t>-</t>
  </si>
  <si>
    <t xml:space="preserve">&gt; 60112000-6 Öffentlicher Verkehr (Straße)
</t>
  </si>
  <si>
    <t>&gt; 60130000-8 Personenbeförderung (Straße)</t>
  </si>
  <si>
    <t xml:space="preserve">&gt; 60140000-1 Bedarfspersonenbeförderung
</t>
  </si>
  <si>
    <t xml:space="preserve">&gt; deren geschätzter Jahresdurchschnittswert 1.000.000 Euro oder </t>
  </si>
  <si>
    <t xml:space="preserve">   deren jährliche öffentliche Personenverkehrsleistung 300.000 Kilo-</t>
  </si>
  <si>
    <t xml:space="preserve">   meter nicht übersteigt oder</t>
  </si>
  <si>
    <t xml:space="preserve">   deren jährliche öffentliche Personenverkehrsleistung 600.000 Kilo-</t>
  </si>
  <si>
    <t>Gesamtanzahl Fahrzeuge</t>
  </si>
  <si>
    <t>davon saubere Fahrzeuge (inkl. emissionsfreie Fahrzeuge)</t>
  </si>
  <si>
    <t>Fahrzeugklasse M3 (nur Klassen I und A)</t>
  </si>
  <si>
    <t>Der Fragebogen besteht aus 5 Teilen:</t>
  </si>
  <si>
    <r>
      <t xml:space="preserve">Ebenfalls zu berücksichtigen sind dabei Verträge über den </t>
    </r>
    <r>
      <rPr>
        <b/>
        <sz val="11"/>
        <color theme="1"/>
        <rFont val="Arial"/>
        <family val="2"/>
        <scheme val="minor"/>
      </rPr>
      <t xml:space="preserve">Kauf, das Leasing </t>
    </r>
  </si>
  <si>
    <r>
      <t xml:space="preserve">Zu berücksichtigen sind ferner </t>
    </r>
    <r>
      <rPr>
        <b/>
        <sz val="11"/>
        <color theme="1"/>
        <rFont val="Arial"/>
        <family val="2"/>
        <scheme val="minor"/>
      </rPr>
      <t>Dienstleistungsaufträge über Ver-</t>
    </r>
  </si>
  <si>
    <t>mit Busverkehr im Sinne der Verordnung  (EG) Nr. 1370/2007.</t>
  </si>
  <si>
    <t>2. Angabe der IST Daten zu vergebenen Verkehrsleistungen</t>
  </si>
  <si>
    <t>3. Angabe der PLAN Daten zu geplanten Verkehrsleistungen</t>
  </si>
  <si>
    <t>4. Angaben der IST Daten zu Kauf, Leasing, oder Anmietung von Fahrzeugen</t>
  </si>
  <si>
    <t>5. Angaben der PLAN Daten zu Kauf, Leasing oder Anmietung von Fahrzeugen</t>
  </si>
  <si>
    <t>Name des Aufgabenträgers</t>
  </si>
  <si>
    <t>Straße, Hausnummer</t>
  </si>
  <si>
    <t>Postleitzahl, Ort</t>
  </si>
  <si>
    <t>Name, Vorname</t>
  </si>
  <si>
    <t>E-Mail-Adresse</t>
  </si>
  <si>
    <t>Telefon</t>
  </si>
  <si>
    <t>01.01.26 bis 30.06.26</t>
  </si>
  <si>
    <t>01.07.26 bis 31.12.26</t>
  </si>
  <si>
    <t>01.01.27 bis 30.06.27</t>
  </si>
  <si>
    <t>01.07.27 bis 31.12.27</t>
  </si>
  <si>
    <t>01.01.28 bis 30.06.28</t>
  </si>
  <si>
    <t>01.07.28 bis 31.12.28</t>
  </si>
  <si>
    <t>01.01.29 bis 30.06.29</t>
  </si>
  <si>
    <t>01.07.29 bis 31.12.29</t>
  </si>
  <si>
    <t>01.01.30 bis 30.06.30</t>
  </si>
  <si>
    <t>01.07.30 bis 31.12.30</t>
  </si>
  <si>
    <t>Bitte auswählen!</t>
  </si>
  <si>
    <t>Bitte befüllen Sie jeweils nur die blau markierten Felder.</t>
  </si>
  <si>
    <t>1. Angaben zum Aufgabenträger, Ansprechpartner, Berichtszeitraum</t>
  </si>
  <si>
    <t>Teil 1:</t>
  </si>
  <si>
    <t>Teil 2:</t>
  </si>
  <si>
    <t>IST-Daten zu</t>
  </si>
  <si>
    <t>&gt; Vergaben von öffentlichen Dienstleistungsaufträgen mit Busverkehr gem. Verordnung (EG) 1370/2007</t>
  </si>
  <si>
    <t xml:space="preserve">&gt; Dienstleistungsaufträge über Verkehrsdienste mit den CPV Referenznummern  60112000-6, 60130000-8, 60140000-1 </t>
  </si>
  <si>
    <t>PLAN-Daten zu</t>
  </si>
  <si>
    <t>Teil 3:</t>
  </si>
  <si>
    <t>Bitte hier auswählen</t>
  </si>
  <si>
    <t>Teil 4:</t>
  </si>
  <si>
    <t>Teil 5:</t>
  </si>
  <si>
    <t>Vielen Dank!</t>
  </si>
  <si>
    <t>Vielen Dank, die Eingabe ist nun abgeschlossen.</t>
  </si>
  <si>
    <t>Fahrzeuge, mit denen die Verkehrsdienstleistungen erbracht werden</t>
  </si>
  <si>
    <t>Fahrzeuge, mit denen die Verkehrsdienstleistungen erbracht werden sollen</t>
  </si>
  <si>
    <t>&gt; deren geschätzter Jahresdurchschnittswert 2.000.000 Euro oder</t>
  </si>
  <si>
    <t>Stichtag</t>
  </si>
  <si>
    <t xml:space="preserve">&gt; Dienstleistungsaufträge über Verkehrsdienste mit den CPV Referenznummern 60112000-6, 60130000-8, 60140000-1 </t>
  </si>
  <si>
    <t>Hinweise zur Befüllung des Abfrageformulars im Rahmen der Branchenvereinbarung</t>
  </si>
  <si>
    <t>Dieses Formular dient der Abfrage im Rahmen der abgeschlossenen Branchenvereinbarung</t>
  </si>
  <si>
    <t>Nähere Hinweise bzw. Erläuterungen sind der Branchenvereinbarung selbst zu entnehmen.</t>
  </si>
  <si>
    <t>zur Umsetzung des Saubere-Fahrzeug-Beschaffungs-Gesetzes im Busbereich.</t>
  </si>
  <si>
    <t>Geplante Beschaffungen
(Kauf, Leasing, Anmietung)</t>
  </si>
  <si>
    <t xml:space="preserve">   an Auftragnehmer vergeben werden, die nicht mehr als 23 Straßenfahrzeuge betreiben.</t>
  </si>
  <si>
    <t xml:space="preserve">   meter nicht übersteigt, sofern die öffentlichen Dienstleistungsaufträge </t>
  </si>
  <si>
    <t>durchgeführt werden muss.</t>
  </si>
  <si>
    <t>Erhebliche tatsächliche Abweichungen von den gemeldeten Plan-Daten</t>
  </si>
  <si>
    <t>unverzüglich zu melden.</t>
  </si>
  <si>
    <t>sind von den Gebietskörperschaften bzw. den von ihnen beauftragten Stellen</t>
  </si>
  <si>
    <t>Beschaffte Fahrzeuge
(Kauf, Leasing, Anmietung)</t>
  </si>
  <si>
    <t>&gt; Bitte beachten Sie: Erhebliche tatsächliche Abweichungen von den gemeldetem Plan-Daten sind unverzüglich zu melden!</t>
  </si>
  <si>
    <t>02.08.21 bis</t>
  </si>
  <si>
    <t>bis 31.12.2025</t>
  </si>
  <si>
    <r>
      <t xml:space="preserve">Prozentueller Anteil an der Gesamtzahl in der Fahrzeugklasse
</t>
    </r>
    <r>
      <rPr>
        <sz val="10"/>
        <color rgb="FF000000"/>
        <rFont val="Arial"/>
        <family val="2"/>
        <scheme val="major"/>
      </rPr>
      <t>(wird automatisch berechnet)</t>
    </r>
  </si>
  <si>
    <t>&gt; nur soweit ein Vergabeverfahren nach der Vergabeverordnung oder Sektorenverordnung durchgeführt werden musste</t>
  </si>
  <si>
    <r>
      <t xml:space="preserve">Zu berücksichtigen sind Vergaben von </t>
    </r>
    <r>
      <rPr>
        <b/>
        <sz val="11"/>
        <color theme="1"/>
        <rFont val="Arial"/>
        <family val="2"/>
        <scheme val="minor"/>
      </rPr>
      <t xml:space="preserve">öffentlichen Dienstleistungsaufträgen </t>
    </r>
  </si>
  <si>
    <t>Ausgenommen sind Dienstleistungsaufträge,</t>
  </si>
  <si>
    <t>ein Vergabeverfahren nach der Vergabeverordnung oder Sektorenverordnung</t>
  </si>
  <si>
    <t>Zusammenfassung der Seiten 1 bis 5</t>
  </si>
  <si>
    <r>
      <t xml:space="preserve">Prozentualer Anteil an der Gesamtzahl in der Fahrzeugklasse
</t>
    </r>
    <r>
      <rPr>
        <sz val="10"/>
        <color rgb="FF000000"/>
        <rFont val="Arial"/>
        <family val="2"/>
        <scheme val="major"/>
      </rPr>
      <t>(wird automatisch berechnet)</t>
    </r>
  </si>
  <si>
    <r>
      <t xml:space="preserve">Prozentualer Anteil an der Gesamtzahl in der Fahrzeugklasse
</t>
    </r>
    <r>
      <rPr>
        <sz val="10"/>
        <color rgb="FF000000"/>
        <rFont val="Arial"/>
        <family val="2"/>
      </rPr>
      <t>(wird automatisch berechnet)</t>
    </r>
  </si>
  <si>
    <t xml:space="preserve">Prozentualer Anteil </t>
  </si>
  <si>
    <t>Fahrzeugklasse M3 (nur Klassen I und A), mit denen die Verkehrsdienstleistungen erbracht werden</t>
  </si>
  <si>
    <t>Fahrzeugklasse M3 (nur Klassen I und A) 
(Kauf, Leasing, Anmietung)</t>
  </si>
  <si>
    <t>Summe IST-Daten</t>
  </si>
  <si>
    <t>IST-Daten</t>
  </si>
  <si>
    <t>PLAN-Daten</t>
  </si>
  <si>
    <t>Fahrzeugklasse M3 (nur Klassen I und A), mit denen die Verkehrsdienstleistungen erbracht werden sollen</t>
  </si>
  <si>
    <t>Fahrzeugklasse M3 (nur Klassen I und A)
(Kauf, Leasing, Anmietung)</t>
  </si>
  <si>
    <t>SUMME PLAN-Daten</t>
  </si>
  <si>
    <r>
      <t xml:space="preserve">&gt; Kauf, Leasing oder Anmietung </t>
    </r>
    <r>
      <rPr>
        <b/>
        <u/>
        <sz val="12"/>
        <color rgb="FF000000"/>
        <rFont val="Arial"/>
        <family val="2"/>
      </rPr>
      <t>eigener</t>
    </r>
    <r>
      <rPr>
        <b/>
        <sz val="12"/>
        <color rgb="FF000000"/>
        <rFont val="Arial"/>
        <family val="2"/>
      </rPr>
      <t xml:space="preserve"> Fahrzeuge der Klasse M3 (I und A)</t>
    </r>
  </si>
  <si>
    <t>oder die Anmietung eigener Fahrzeuge der Klasse M3 (I und A), sofern</t>
  </si>
  <si>
    <t>Angaben zur meldenden Stelle, Ansprechpartner, Berichtszeitraum</t>
  </si>
  <si>
    <t>Name der meldenen kommunalen Gebietskörperschaft</t>
  </si>
  <si>
    <t>&gt; Es sind jeweils die relevanten Daten* im Zeitraum 02.08.21 bis zum ausgewählten Stichtag einzutragen</t>
  </si>
  <si>
    <t>* Der Anwendungsbereich des Gesetzes ist in zeitlicher Hinsicht für Vergaben von öffentlichen Dienstleistungsaufträgen eröffnet, wenn deren Aufruf zum Wettbewerb (Auftragsbekanntmachung im EU-Amtsblatt) nach dem 2. August 2021 erfolgt ist. Bei der Direktvergabe führt eine Vorabbekanntmachung nach der Verordnung (EG) Nr. 1370/2007 vor dem 2. August 2021 zur Nichtanwendung des Gesetzes (vgl. § 10 SaubFahrzeugBeschG)</t>
  </si>
  <si>
    <t xml:space="preserve">kehrsdienste, z.B. im freigestellten Schülervekrehr sofern sie unter folgende </t>
  </si>
  <si>
    <t>CPV-Referenznummer fallen</t>
  </si>
  <si>
    <t xml:space="preserve">   oder eine Aufforderung zur Abgabe eines Angebotes erfolgt ist.</t>
  </si>
  <si>
    <t>&gt; Es sind jeweils die Daten aller Fahrzeuge einzutragen, für die seit dem 02.08.21 bis zum ausgewählten Stichtag eine Auftragsbekanntmachung</t>
  </si>
  <si>
    <r>
      <t xml:space="preserve">   </t>
    </r>
    <r>
      <rPr>
        <b/>
        <sz val="12"/>
        <color rgb="FF000000"/>
        <rFont val="Arial"/>
        <family val="2"/>
        <scheme val="major"/>
      </rPr>
      <t>Auftragsbekanntmachung oder eine Aufforderung zur Abgabe eines Angebotes vorgesehen ist.</t>
    </r>
  </si>
  <si>
    <r>
      <t xml:space="preserve">&gt; Es sind jeweils die Daten aller zu </t>
    </r>
    <r>
      <rPr>
        <b/>
        <u/>
        <sz val="12"/>
        <color rgb="FF000000"/>
        <rFont val="Arial"/>
        <family val="2"/>
        <scheme val="major"/>
      </rPr>
      <t>beschaffenden</t>
    </r>
    <r>
      <rPr>
        <b/>
        <sz val="12"/>
        <color rgb="FF000000"/>
        <rFont val="Arial"/>
        <family val="2"/>
        <scheme val="major"/>
      </rPr>
      <t xml:space="preserve"> Fahrzeuge einzutragen, für die zwischen dem ausgewählten Stichtag bis 31.12.25 eine</t>
    </r>
  </si>
  <si>
    <r>
      <t xml:space="preserve">&gt; Es sind jeweils die Daten aller </t>
    </r>
    <r>
      <rPr>
        <b/>
        <u/>
        <sz val="12"/>
        <color rgb="FF000000"/>
        <rFont val="Arial"/>
        <family val="2"/>
        <scheme val="major"/>
      </rPr>
      <t>zu vergebenden</t>
    </r>
    <r>
      <rPr>
        <b/>
        <sz val="12"/>
        <color rgb="FF000000"/>
        <rFont val="Arial"/>
        <family val="2"/>
        <scheme val="major"/>
      </rPr>
      <t xml:space="preserve"> Verkehrsleistungen einzutragen, für die zwischen dem ausgewählten Stichtag und dem 31.12.25  </t>
    </r>
  </si>
  <si>
    <t xml:space="preserve">   der Aufruf zum Wettbewerb bzw. die Auftragsbekanntmachung bzw. bei Direktvergaben die Vorabbekanntmachung vorgesehen ist.</t>
  </si>
  <si>
    <t>Bitte überprüfen Sie Ihre Angaben nochmals auf Vollständigkeit.</t>
  </si>
  <si>
    <t>Alle Angaben werden auf der nachfolgenden Seite zusammengefasst dargestellt.</t>
  </si>
  <si>
    <r>
      <t xml:space="preserve">&gt; Kauf, Leasing oder Anmietung </t>
    </r>
    <r>
      <rPr>
        <b/>
        <u/>
        <sz val="12"/>
        <color rgb="FF000000"/>
        <rFont val="Arial"/>
        <family val="2"/>
      </rPr>
      <t>eigener*</t>
    </r>
    <r>
      <rPr>
        <b/>
        <sz val="12"/>
        <color rgb="FF000000"/>
        <rFont val="Arial"/>
        <family val="2"/>
      </rPr>
      <t xml:space="preserve"> Fahrzeuge der Klasse M3 (I und A)</t>
    </r>
  </si>
  <si>
    <r>
      <t xml:space="preserve">* Gemeint sind Beschaffungen, die direkt durch die meldende Gebietskörperschaft erfolgen.
 Beschaffungen kommunaler Verkehrsunternehmen sind hiervon </t>
    </r>
    <r>
      <rPr>
        <u/>
        <sz val="11"/>
        <color theme="1"/>
        <rFont val="Arial"/>
        <family val="2"/>
        <scheme val="minor"/>
      </rPr>
      <t>nicht</t>
    </r>
    <r>
      <rPr>
        <sz val="11"/>
        <color theme="1"/>
        <rFont val="Arial"/>
        <family val="2"/>
        <scheme val="minor"/>
      </rPr>
      <t xml:space="preserve"> umfasst. Die Meldung von Beschaffungen der Verkehrsunternehmen erfolgt gemäß Branchenvereinbarung an die beteiligten Unternehmensverbände mittels eigenem Abfragetool.</t>
    </r>
  </si>
  <si>
    <r>
      <t xml:space="preserve">* Gemeint sind Beschaffungen, die direkt durch die meldende Gebietskörperschaft erfolgt sind.
 Beschaffungen kommunaler Verkehrsunternehmen sind hiervon </t>
    </r>
    <r>
      <rPr>
        <u/>
        <sz val="11"/>
        <color theme="1"/>
        <rFont val="Arial"/>
        <family val="2"/>
        <scheme val="minor"/>
      </rPr>
      <t>nicht</t>
    </r>
    <r>
      <rPr>
        <sz val="11"/>
        <color theme="1"/>
        <rFont val="Arial"/>
        <family val="2"/>
        <scheme val="minor"/>
      </rPr>
      <t xml:space="preserve"> umfasst. Die Meldung von Beschaffungen der Verkehrsunternehmen erfolgt gemäß Branchenvereinbarung an die beteiligten Unternehmensverbände mittels eigenem Abfragetool.</t>
    </r>
  </si>
  <si>
    <t>Für Rückfragen stehen Ihnen Frau Heins, Tel. 0721/9269247 und Herr Senger, Tel. 0721/9268874,</t>
  </si>
  <si>
    <t>SaubFzBeschaffung@rpk.bwl.de zur Verfügung</t>
  </si>
  <si>
    <t>Bitte speichern Sie die Datei anschließend ab und übermitteln sie an das Funktionspostfach SaubFzBeschaffung@rpk.bwl.de.</t>
  </si>
  <si>
    <t>Informationen zum Schutz personenbezogener Daten finden Sie auf unserer Internetseite Datenschutzerklärungen unter dem Titel:</t>
  </si>
  <si>
    <t xml:space="preserve">A-01: Datenschutzerklärung zur Verwaltungstätigkeit der Regierungspräsidien (pdf, 511 KB) </t>
  </si>
  <si>
    <t>Auf Wunsch werden diese Informationen in Papierform versandt.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</si>
</sst>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0000"/>
      <name val="Calibri"/>
      <family val="2"/>
    </font>
    <font>
      <i/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u/>
      <sz val="11"/>
      <color theme="1"/>
      <name val="Arial"/>
      <family val="2"/>
      <scheme val="minor"/>
    </font>
    <font>
      <b/>
      <i/>
      <sz val="11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rgb="FF000000"/>
      <name val="Arial"/>
      <family val="2"/>
      <scheme val="major"/>
    </font>
    <font>
      <b/>
      <sz val="12"/>
      <color rgb="FF000000"/>
      <name val="Arial"/>
      <family val="2"/>
      <scheme val="major"/>
    </font>
    <font>
      <b/>
      <u/>
      <sz val="12"/>
      <color theme="1"/>
      <name val="Arial"/>
      <family val="2"/>
      <scheme val="major"/>
    </font>
    <font>
      <sz val="11"/>
      <color theme="1"/>
      <name val="Arial"/>
      <family val="2"/>
      <scheme val="major"/>
    </font>
    <font>
      <b/>
      <sz val="12"/>
      <color theme="1"/>
      <name val="Arial"/>
      <family val="2"/>
      <scheme val="major"/>
    </font>
    <font>
      <sz val="11"/>
      <color rgb="FF000000"/>
      <name val="Arial"/>
      <family val="2"/>
      <scheme val="major"/>
    </font>
    <font>
      <b/>
      <sz val="10"/>
      <color rgb="FF000000"/>
      <name val="Arial"/>
      <family val="2"/>
      <scheme val="major"/>
    </font>
    <font>
      <sz val="10"/>
      <color rgb="FF000000"/>
      <name val="Arial"/>
      <family val="2"/>
      <scheme val="major"/>
    </font>
    <font>
      <i/>
      <sz val="10"/>
      <color rgb="FF000000"/>
      <name val="Arial"/>
      <family val="2"/>
      <scheme val="major"/>
    </font>
    <font>
      <b/>
      <sz val="11"/>
      <color rgb="FFFF0000"/>
      <name val="Arial"/>
      <family val="2"/>
      <scheme val="minor"/>
    </font>
    <font>
      <b/>
      <u/>
      <sz val="12"/>
      <color rgb="FF000000"/>
      <name val="Arial"/>
      <family val="2"/>
      <scheme val="major"/>
    </font>
    <font>
      <b/>
      <u/>
      <sz val="12"/>
      <color rgb="FF000000"/>
      <name val="Arial"/>
      <family val="2"/>
    </font>
    <font>
      <b/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2"/>
      <color theme="1"/>
      <name val="Arial"/>
      <family val="2"/>
      <scheme val="minor"/>
    </font>
    <font>
      <b/>
      <u/>
      <sz val="12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9" fontId="26" fillId="0" borderId="0" applyFont="0" applyFill="0" applyBorder="0" applyAlignment="0" applyProtection="0"/>
    <xf numFmtId="0" fontId="27" fillId="0" borderId="0" applyNumberFormat="0" applyFill="0" applyBorder="0" applyAlignment="0" applyProtection="0"/>
  </cellStyleXfs>
  <cellXfs count="131">
    <xf numFmtId="0" fontId="0" fillId="0" borderId="0" xfId="0"/>
    <xf numFmtId="14" fontId="0" fillId="0" borderId="0" xfId="0" applyNumberFormat="1"/>
    <xf numFmtId="0" fontId="0" fillId="2" borderId="0" xfId="0" applyFill="1"/>
    <xf numFmtId="0" fontId="11" fillId="0" borderId="0" xfId="0" applyFont="1"/>
    <xf numFmtId="0" fontId="10" fillId="2" borderId="0" xfId="0" applyFont="1" applyFill="1" applyProtection="1"/>
    <xf numFmtId="0" fontId="0" fillId="2" borderId="0" xfId="0" applyFill="1" applyProtection="1"/>
    <xf numFmtId="0" fontId="0" fillId="2" borderId="0" xfId="0" applyFont="1" applyFill="1" applyProtection="1"/>
    <xf numFmtId="0" fontId="8" fillId="2" borderId="0" xfId="0" applyFont="1" applyFill="1" applyProtection="1"/>
    <xf numFmtId="0" fontId="0" fillId="0" borderId="0" xfId="0" applyProtection="1"/>
    <xf numFmtId="0" fontId="10" fillId="0" borderId="0" xfId="0" applyFont="1" applyProtection="1"/>
    <xf numFmtId="0" fontId="0" fillId="2" borderId="0" xfId="0" applyFill="1" applyAlignment="1" applyProtection="1">
      <alignment horizontal="center"/>
    </xf>
    <xf numFmtId="0" fontId="0" fillId="2" borderId="0" xfId="0" quotePrefix="1" applyFill="1" applyAlignment="1" applyProtection="1">
      <alignment horizontal="center"/>
    </xf>
    <xf numFmtId="0" fontId="0" fillId="2" borderId="0" xfId="0" applyFill="1" applyAlignment="1" applyProtection="1">
      <alignment horizontal="left"/>
    </xf>
    <xf numFmtId="0" fontId="1" fillId="2" borderId="0" xfId="0" applyFont="1" applyFill="1" applyAlignment="1" applyProtection="1">
      <alignment horizontal="left"/>
    </xf>
    <xf numFmtId="0" fontId="0" fillId="2" borderId="0" xfId="0" applyFill="1" applyAlignment="1" applyProtection="1">
      <alignment horizontal="left" indent="1"/>
    </xf>
    <xf numFmtId="0" fontId="0" fillId="2" borderId="0" xfId="0" quotePrefix="1" applyFill="1" applyAlignment="1" applyProtection="1">
      <alignment horizontal="left" indent="1"/>
    </xf>
    <xf numFmtId="0" fontId="0" fillId="2" borderId="0" xfId="0" applyFill="1" applyAlignment="1" applyProtection="1">
      <alignment vertical="top"/>
    </xf>
    <xf numFmtId="0" fontId="0" fillId="2" borderId="0" xfId="0" applyFill="1" applyAlignment="1" applyProtection="1">
      <alignment horizontal="left" vertical="top"/>
    </xf>
    <xf numFmtId="0" fontId="0" fillId="2" borderId="0" xfId="0" quotePrefix="1" applyFill="1" applyProtection="1"/>
    <xf numFmtId="0" fontId="6" fillId="2" borderId="0" xfId="1" applyFont="1" applyFill="1" applyBorder="1" applyAlignment="1" applyProtection="1">
      <alignment horizontal="left" vertical="top" wrapText="1"/>
    </xf>
    <xf numFmtId="0" fontId="4" fillId="2" borderId="4" xfId="1" applyFont="1" applyFill="1" applyBorder="1" applyAlignment="1" applyProtection="1">
      <alignment horizontal="left" vertical="center" wrapText="1" indent="2"/>
    </xf>
    <xf numFmtId="0" fontId="4" fillId="2" borderId="4" xfId="1" applyFont="1" applyFill="1" applyBorder="1" applyAlignment="1" applyProtection="1">
      <alignment horizontal="left" vertical="center" wrapText="1" indent="4"/>
    </xf>
    <xf numFmtId="0" fontId="4" fillId="2" borderId="4" xfId="1" applyFont="1" applyFill="1" applyBorder="1" applyAlignment="1" applyProtection="1">
      <alignment horizontal="left" vertical="center" wrapText="1"/>
    </xf>
    <xf numFmtId="0" fontId="5" fillId="2" borderId="2" xfId="1" applyFont="1" applyFill="1" applyBorder="1" applyAlignment="1" applyProtection="1">
      <alignment horizontal="left" vertical="center" wrapText="1"/>
    </xf>
    <xf numFmtId="10" fontId="3" fillId="2" borderId="4" xfId="1" applyNumberFormat="1" applyFont="1" applyFill="1" applyBorder="1" applyAlignment="1" applyProtection="1">
      <alignment horizontal="left" vertical="center" wrapText="1"/>
    </xf>
    <xf numFmtId="0" fontId="12" fillId="2" borderId="0" xfId="0" applyFont="1" applyFill="1" applyProtection="1"/>
    <xf numFmtId="0" fontId="6" fillId="2" borderId="0" xfId="1" applyFont="1" applyFill="1" applyBorder="1" applyAlignment="1" applyProtection="1">
      <alignment horizontal="left" vertical="top" indent="1"/>
    </xf>
    <xf numFmtId="1" fontId="3" fillId="3" borderId="4" xfId="1" applyNumberFormat="1" applyFont="1" applyFill="1" applyBorder="1" applyAlignment="1" applyProtection="1">
      <alignment horizontal="center" vertical="center" wrapText="1"/>
      <protection locked="0"/>
    </xf>
    <xf numFmtId="1" fontId="4" fillId="3" borderId="4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 applyProtection="1">
      <alignment horizontal="left"/>
    </xf>
    <xf numFmtId="0" fontId="2" fillId="2" borderId="0" xfId="1" applyFill="1" applyBorder="1" applyAlignment="1" applyProtection="1">
      <alignment vertical="top"/>
    </xf>
    <xf numFmtId="0" fontId="2" fillId="2" borderId="0" xfId="1" applyFill="1" applyBorder="1" applyAlignment="1" applyProtection="1">
      <alignment horizontal="left" vertical="top"/>
    </xf>
    <xf numFmtId="0" fontId="2" fillId="2" borderId="5" xfId="1" applyFill="1" applyBorder="1" applyAlignment="1" applyProtection="1">
      <alignment horizontal="left" vertical="top"/>
    </xf>
    <xf numFmtId="0" fontId="0" fillId="0" borderId="0" xfId="0" applyFill="1" applyBorder="1" applyProtection="1"/>
    <xf numFmtId="0" fontId="9" fillId="0" borderId="0" xfId="0" applyFont="1" applyFill="1" applyAlignment="1" applyProtection="1">
      <alignment horizontal="center" vertical="center" wrapText="1"/>
      <protection locked="0"/>
    </xf>
    <xf numFmtId="0" fontId="0" fillId="4" borderId="0" xfId="0" quotePrefix="1" applyFill="1" applyAlignment="1" applyProtection="1">
      <alignment horizontal="center"/>
    </xf>
    <xf numFmtId="14" fontId="4" fillId="3" borderId="4" xfId="1" applyNumberFormat="1" applyFont="1" applyFill="1" applyBorder="1" applyAlignment="1" applyProtection="1">
      <alignment horizontal="center" vertical="center" wrapText="1"/>
      <protection locked="0"/>
    </xf>
    <xf numFmtId="0" fontId="6" fillId="2" borderId="15" xfId="1" applyFont="1" applyFill="1" applyBorder="1" applyAlignment="1" applyProtection="1">
      <alignment horizontal="right" vertical="center" wrapText="1"/>
    </xf>
    <xf numFmtId="14" fontId="14" fillId="2" borderId="16" xfId="1" applyNumberFormat="1" applyFont="1" applyFill="1" applyBorder="1" applyAlignment="1" applyProtection="1">
      <alignment horizontal="left" vertical="center"/>
    </xf>
    <xf numFmtId="0" fontId="15" fillId="2" borderId="0" xfId="0" applyFont="1" applyFill="1" applyProtection="1"/>
    <xf numFmtId="0" fontId="16" fillId="2" borderId="0" xfId="0" applyFont="1" applyFill="1" applyProtection="1"/>
    <xf numFmtId="0" fontId="17" fillId="2" borderId="0" xfId="0" applyFont="1" applyFill="1" applyProtection="1"/>
    <xf numFmtId="0" fontId="14" fillId="2" borderId="0" xfId="1" applyFont="1" applyFill="1" applyBorder="1" applyAlignment="1" applyProtection="1">
      <alignment horizontal="left" vertical="top" indent="1"/>
    </xf>
    <xf numFmtId="0" fontId="18" fillId="2" borderId="0" xfId="1" applyFont="1" applyFill="1" applyBorder="1" applyAlignment="1" applyProtection="1">
      <alignment vertical="top"/>
    </xf>
    <xf numFmtId="0" fontId="18" fillId="2" borderId="0" xfId="1" applyFont="1" applyFill="1" applyBorder="1" applyAlignment="1" applyProtection="1">
      <alignment horizontal="left" vertical="top"/>
    </xf>
    <xf numFmtId="0" fontId="18" fillId="2" borderId="5" xfId="1" applyFont="1" applyFill="1" applyBorder="1" applyAlignment="1" applyProtection="1">
      <alignment horizontal="left" vertical="top"/>
    </xf>
    <xf numFmtId="0" fontId="20" fillId="2" borderId="4" xfId="1" applyFont="1" applyFill="1" applyBorder="1" applyAlignment="1" applyProtection="1">
      <alignment horizontal="left" vertical="center" wrapText="1"/>
    </xf>
    <xf numFmtId="1" fontId="21" fillId="3" borderId="4" xfId="1" applyNumberFormat="1" applyFont="1" applyFill="1" applyBorder="1" applyAlignment="1" applyProtection="1">
      <alignment horizontal="center" vertical="center" wrapText="1"/>
      <protection locked="0"/>
    </xf>
    <xf numFmtId="0" fontId="18" fillId="2" borderId="2" xfId="1" applyFont="1" applyFill="1" applyBorder="1" applyAlignment="1" applyProtection="1">
      <alignment horizontal="left" vertical="center" wrapText="1"/>
    </xf>
    <xf numFmtId="0" fontId="20" fillId="2" borderId="4" xfId="1" applyFont="1" applyFill="1" applyBorder="1" applyAlignment="1" applyProtection="1">
      <alignment horizontal="left" vertical="center" wrapText="1" indent="2"/>
    </xf>
    <xf numFmtId="10" fontId="21" fillId="2" borderId="4" xfId="1" applyNumberFormat="1" applyFont="1" applyFill="1" applyBorder="1" applyAlignment="1" applyProtection="1">
      <alignment horizontal="left" vertical="center" wrapText="1"/>
    </xf>
    <xf numFmtId="0" fontId="20" fillId="2" borderId="4" xfId="1" applyFont="1" applyFill="1" applyBorder="1" applyAlignment="1" applyProtection="1">
      <alignment horizontal="left" vertical="center" wrapText="1" indent="4"/>
    </xf>
    <xf numFmtId="0" fontId="14" fillId="2" borderId="0" xfId="1" applyFont="1" applyFill="1" applyBorder="1" applyAlignment="1" applyProtection="1">
      <alignment horizontal="left" vertical="top" wrapText="1"/>
    </xf>
    <xf numFmtId="0" fontId="14" fillId="2" borderId="15" xfId="1" applyFont="1" applyFill="1" applyBorder="1" applyAlignment="1" applyProtection="1">
      <alignment horizontal="right" vertical="center" wrapText="1"/>
    </xf>
    <xf numFmtId="14" fontId="13" fillId="2" borderId="16" xfId="1" applyNumberFormat="1" applyFont="1" applyFill="1" applyBorder="1" applyAlignment="1" applyProtection="1">
      <alignment horizontal="left" vertical="center"/>
    </xf>
    <xf numFmtId="14" fontId="13" fillId="2" borderId="15" xfId="1" applyNumberFormat="1" applyFont="1" applyFill="1" applyBorder="1" applyAlignment="1" applyProtection="1">
      <alignment horizontal="right" vertical="center"/>
    </xf>
    <xf numFmtId="0" fontId="22" fillId="0" borderId="0" xfId="0" applyFont="1" applyAlignment="1" applyProtection="1">
      <alignment vertical="top" wrapText="1"/>
    </xf>
    <xf numFmtId="0" fontId="0" fillId="0" borderId="0" xfId="0" applyFill="1" applyProtection="1"/>
    <xf numFmtId="0" fontId="0" fillId="5" borderId="5" xfId="0" applyFill="1" applyBorder="1" applyProtection="1"/>
    <xf numFmtId="0" fontId="20" fillId="5" borderId="18" xfId="1" applyFont="1" applyFill="1" applyBorder="1" applyAlignment="1" applyProtection="1">
      <alignment horizontal="left" vertical="center" wrapText="1"/>
    </xf>
    <xf numFmtId="1" fontId="0" fillId="5" borderId="12" xfId="0" applyNumberFormat="1" applyFill="1" applyBorder="1" applyProtection="1"/>
    <xf numFmtId="0" fontId="0" fillId="5" borderId="12" xfId="0" applyFill="1" applyBorder="1" applyProtection="1"/>
    <xf numFmtId="0" fontId="20" fillId="5" borderId="19" xfId="1" applyFont="1" applyFill="1" applyBorder="1" applyAlignment="1" applyProtection="1">
      <alignment horizontal="left" vertical="center" wrapText="1" indent="2"/>
    </xf>
    <xf numFmtId="1" fontId="0" fillId="5" borderId="13" xfId="0" applyNumberFormat="1" applyFill="1" applyBorder="1" applyProtection="1"/>
    <xf numFmtId="0" fontId="0" fillId="5" borderId="13" xfId="0" applyFill="1" applyBorder="1" applyProtection="1"/>
    <xf numFmtId="0" fontId="20" fillId="5" borderId="19" xfId="1" applyFont="1" applyFill="1" applyBorder="1" applyAlignment="1" applyProtection="1">
      <alignment horizontal="left" vertical="center" wrapText="1" indent="4"/>
    </xf>
    <xf numFmtId="1" fontId="0" fillId="5" borderId="14" xfId="0" applyNumberFormat="1" applyFill="1" applyBorder="1" applyProtection="1"/>
    <xf numFmtId="0" fontId="0" fillId="5" borderId="14" xfId="0" applyFill="1" applyBorder="1" applyProtection="1"/>
    <xf numFmtId="0" fontId="0" fillId="5" borderId="0" xfId="0" applyFill="1" applyProtection="1"/>
    <xf numFmtId="0" fontId="4" fillId="5" borderId="18" xfId="1" applyFont="1" applyFill="1" applyBorder="1" applyAlignment="1" applyProtection="1">
      <alignment horizontal="left" vertical="center" wrapText="1"/>
    </xf>
    <xf numFmtId="0" fontId="4" fillId="5" borderId="19" xfId="1" applyFont="1" applyFill="1" applyBorder="1" applyAlignment="1" applyProtection="1">
      <alignment horizontal="left" vertical="center" wrapText="1" indent="2"/>
    </xf>
    <xf numFmtId="10" fontId="0" fillId="5" borderId="13" xfId="0" applyNumberFormat="1" applyFill="1" applyBorder="1" applyProtection="1"/>
    <xf numFmtId="0" fontId="4" fillId="5" borderId="19" xfId="1" applyFont="1" applyFill="1" applyBorder="1" applyAlignment="1" applyProtection="1">
      <alignment horizontal="left" vertical="center" wrapText="1" indent="4"/>
    </xf>
    <xf numFmtId="10" fontId="0" fillId="5" borderId="14" xfId="0" applyNumberFormat="1" applyFill="1" applyBorder="1" applyProtection="1"/>
    <xf numFmtId="0" fontId="1" fillId="5" borderId="5" xfId="0" applyFont="1" applyFill="1" applyBorder="1" applyProtection="1"/>
    <xf numFmtId="0" fontId="0" fillId="5" borderId="12" xfId="0" applyFont="1" applyFill="1" applyBorder="1" applyProtection="1"/>
    <xf numFmtId="0" fontId="0" fillId="5" borderId="13" xfId="0" applyFont="1" applyFill="1" applyBorder="1" applyProtection="1"/>
    <xf numFmtId="0" fontId="0" fillId="5" borderId="14" xfId="0" applyFont="1" applyFill="1" applyBorder="1" applyProtection="1"/>
    <xf numFmtId="1" fontId="0" fillId="5" borderId="12" xfId="0" applyNumberFormat="1" applyFill="1" applyBorder="1" applyAlignment="1" applyProtection="1">
      <alignment horizontal="center"/>
    </xf>
    <xf numFmtId="1" fontId="0" fillId="5" borderId="13" xfId="0" applyNumberFormat="1" applyFill="1" applyBorder="1" applyAlignment="1" applyProtection="1">
      <alignment horizontal="center"/>
    </xf>
    <xf numFmtId="1" fontId="0" fillId="5" borderId="14" xfId="0" applyNumberFormat="1" applyFill="1" applyBorder="1" applyAlignment="1" applyProtection="1">
      <alignment horizontal="center"/>
    </xf>
    <xf numFmtId="0" fontId="10" fillId="0" borderId="0" xfId="0" applyFont="1" applyFill="1" applyBorder="1" applyProtection="1"/>
    <xf numFmtId="1" fontId="0" fillId="0" borderId="0" xfId="0" applyNumberFormat="1" applyFill="1" applyAlignment="1" applyProtection="1">
      <alignment horizontal="center"/>
    </xf>
    <xf numFmtId="14" fontId="0" fillId="5" borderId="5" xfId="0" applyNumberFormat="1" applyFill="1" applyBorder="1" applyAlignment="1" applyProtection="1">
      <alignment horizontal="center"/>
    </xf>
    <xf numFmtId="0" fontId="1" fillId="5" borderId="0" xfId="0" applyFont="1" applyFill="1" applyBorder="1" applyProtection="1"/>
    <xf numFmtId="0" fontId="1" fillId="5" borderId="0" xfId="0" applyFont="1" applyFill="1" applyProtection="1"/>
    <xf numFmtId="10" fontId="0" fillId="5" borderId="12" xfId="2" applyNumberFormat="1" applyFont="1" applyFill="1" applyBorder="1" applyProtection="1"/>
    <xf numFmtId="10" fontId="0" fillId="5" borderId="13" xfId="2" applyNumberFormat="1" applyFont="1" applyFill="1" applyBorder="1" applyProtection="1"/>
    <xf numFmtId="10" fontId="0" fillId="5" borderId="14" xfId="2" applyNumberFormat="1" applyFont="1" applyFill="1" applyBorder="1" applyProtection="1"/>
    <xf numFmtId="0" fontId="4" fillId="5" borderId="20" xfId="1" applyFont="1" applyFill="1" applyBorder="1" applyAlignment="1" applyProtection="1">
      <alignment horizontal="left" vertical="center" wrapText="1" indent="4"/>
    </xf>
    <xf numFmtId="0" fontId="4" fillId="5" borderId="22" xfId="1" applyFont="1" applyFill="1" applyBorder="1" applyAlignment="1" applyProtection="1">
      <alignment horizontal="left" vertical="center" wrapText="1"/>
    </xf>
    <xf numFmtId="0" fontId="29" fillId="2" borderId="0" xfId="3" applyFont="1" applyFill="1"/>
    <xf numFmtId="0" fontId="28" fillId="2" borderId="0" xfId="0" applyFont="1" applyFill="1"/>
    <xf numFmtId="0" fontId="20" fillId="2" borderId="1" xfId="1" applyFont="1" applyFill="1" applyBorder="1" applyAlignment="1" applyProtection="1">
      <alignment horizontal="center" vertical="center" wrapText="1"/>
    </xf>
    <xf numFmtId="0" fontId="20" fillId="2" borderId="3" xfId="1" applyFont="1" applyFill="1" applyBorder="1" applyAlignment="1" applyProtection="1">
      <alignment horizontal="center" vertical="center" wrapText="1"/>
    </xf>
    <xf numFmtId="0" fontId="20" fillId="2" borderId="2" xfId="1" applyFont="1" applyFill="1" applyBorder="1" applyAlignment="1" applyProtection="1">
      <alignment horizontal="center" vertical="center" wrapText="1"/>
    </xf>
    <xf numFmtId="0" fontId="19" fillId="2" borderId="12" xfId="1" applyFont="1" applyFill="1" applyBorder="1" applyAlignment="1" applyProtection="1">
      <alignment horizontal="center" vertical="center" wrapText="1"/>
    </xf>
    <xf numFmtId="0" fontId="19" fillId="2" borderId="13" xfId="1" applyFont="1" applyFill="1" applyBorder="1" applyAlignment="1" applyProtection="1">
      <alignment horizontal="center" vertical="center" wrapText="1"/>
    </xf>
    <xf numFmtId="0" fontId="19" fillId="2" borderId="14" xfId="1" applyFont="1" applyFill="1" applyBorder="1" applyAlignment="1" applyProtection="1">
      <alignment horizontal="center" vertical="center" wrapText="1"/>
    </xf>
    <xf numFmtId="0" fontId="19" fillId="2" borderId="5" xfId="1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left" vertical="top" wrapText="1"/>
    </xf>
    <xf numFmtId="0" fontId="4" fillId="2" borderId="1" xfId="1" applyFont="1" applyFill="1" applyBorder="1" applyAlignment="1" applyProtection="1">
      <alignment horizontal="center" vertical="center" wrapText="1"/>
    </xf>
    <xf numFmtId="0" fontId="4" fillId="2" borderId="3" xfId="1" applyFont="1" applyFill="1" applyBorder="1" applyAlignment="1" applyProtection="1">
      <alignment horizontal="center" vertical="center" wrapText="1"/>
    </xf>
    <xf numFmtId="0" fontId="4" fillId="2" borderId="2" xfId="1" applyFont="1" applyFill="1" applyBorder="1" applyAlignment="1" applyProtection="1">
      <alignment horizontal="center" vertical="center" wrapText="1"/>
    </xf>
    <xf numFmtId="0" fontId="7" fillId="2" borderId="6" xfId="1" applyFont="1" applyFill="1" applyBorder="1" applyAlignment="1" applyProtection="1">
      <alignment horizontal="center" vertical="center" wrapText="1"/>
    </xf>
    <xf numFmtId="0" fontId="7" fillId="2" borderId="7" xfId="1" applyFont="1" applyFill="1" applyBorder="1" applyAlignment="1" applyProtection="1">
      <alignment horizontal="center" vertical="center" wrapText="1"/>
    </xf>
    <xf numFmtId="0" fontId="7" fillId="2" borderId="8" xfId="1" applyFont="1" applyFill="1" applyBorder="1" applyAlignment="1" applyProtection="1">
      <alignment horizontal="center" vertical="center" wrapText="1"/>
    </xf>
    <xf numFmtId="0" fontId="7" fillId="2" borderId="9" xfId="1" applyFont="1" applyFill="1" applyBorder="1" applyAlignment="1" applyProtection="1">
      <alignment horizontal="center" vertical="center" wrapText="1"/>
    </xf>
    <xf numFmtId="0" fontId="7" fillId="2" borderId="10" xfId="1" applyFont="1" applyFill="1" applyBorder="1" applyAlignment="1" applyProtection="1">
      <alignment horizontal="center" vertical="center" wrapText="1"/>
    </xf>
    <xf numFmtId="0" fontId="7" fillId="2" borderId="11" xfId="1" applyFont="1" applyFill="1" applyBorder="1" applyAlignment="1" applyProtection="1">
      <alignment horizontal="center" vertical="center" wrapText="1"/>
    </xf>
    <xf numFmtId="0" fontId="7" fillId="2" borderId="5" xfId="1" applyFont="1" applyFill="1" applyBorder="1" applyAlignment="1" applyProtection="1">
      <alignment horizontal="center" vertical="center" wrapText="1"/>
    </xf>
    <xf numFmtId="0" fontId="7" fillId="2" borderId="12" xfId="1" applyFont="1" applyFill="1" applyBorder="1" applyAlignment="1" applyProtection="1">
      <alignment horizontal="center" vertical="center" wrapText="1"/>
    </xf>
    <xf numFmtId="0" fontId="7" fillId="2" borderId="13" xfId="1" applyFont="1" applyFill="1" applyBorder="1" applyAlignment="1" applyProtection="1">
      <alignment horizontal="center" vertical="center" wrapText="1"/>
    </xf>
    <xf numFmtId="0" fontId="7" fillId="2" borderId="14" xfId="1" applyFont="1" applyFill="1" applyBorder="1" applyAlignment="1" applyProtection="1">
      <alignment horizontal="center" vertical="center" wrapText="1"/>
    </xf>
    <xf numFmtId="0" fontId="19" fillId="2" borderId="6" xfId="1" applyFont="1" applyFill="1" applyBorder="1" applyAlignment="1" applyProtection="1">
      <alignment horizontal="center" vertical="center" wrapText="1"/>
    </xf>
    <xf numFmtId="0" fontId="19" fillId="2" borderId="7" xfId="1" applyFont="1" applyFill="1" applyBorder="1" applyAlignment="1" applyProtection="1">
      <alignment horizontal="center" vertical="center" wrapText="1"/>
    </xf>
    <xf numFmtId="0" fontId="19" fillId="2" borderId="8" xfId="1" applyFont="1" applyFill="1" applyBorder="1" applyAlignment="1" applyProtection="1">
      <alignment horizontal="center" vertical="center" wrapText="1"/>
    </xf>
    <xf numFmtId="0" fontId="19" fillId="2" borderId="9" xfId="1" applyFont="1" applyFill="1" applyBorder="1" applyAlignment="1" applyProtection="1">
      <alignment horizontal="center" vertical="center" wrapText="1"/>
    </xf>
    <xf numFmtId="0" fontId="19" fillId="2" borderId="10" xfId="1" applyFont="1" applyFill="1" applyBorder="1" applyAlignment="1" applyProtection="1">
      <alignment horizontal="center" vertical="center" wrapText="1"/>
    </xf>
    <xf numFmtId="0" fontId="19" fillId="2" borderId="11" xfId="1" applyFont="1" applyFill="1" applyBorder="1" applyAlignment="1" applyProtection="1">
      <alignment horizontal="center" vertical="center" wrapText="1"/>
    </xf>
    <xf numFmtId="0" fontId="1" fillId="5" borderId="21" xfId="0" applyFont="1" applyFill="1" applyBorder="1" applyAlignment="1" applyProtection="1">
      <alignment horizontal="center" vertical="center"/>
    </xf>
    <xf numFmtId="0" fontId="1" fillId="5" borderId="23" xfId="0" applyFont="1" applyFill="1" applyBorder="1" applyAlignment="1" applyProtection="1">
      <alignment horizontal="center" vertical="center"/>
    </xf>
    <xf numFmtId="0" fontId="1" fillId="5" borderId="24" xfId="0" applyFont="1" applyFill="1" applyBorder="1" applyAlignment="1" applyProtection="1">
      <alignment horizontal="center" vertical="center"/>
    </xf>
    <xf numFmtId="0" fontId="10" fillId="5" borderId="0" xfId="0" applyFont="1" applyFill="1" applyAlignment="1" applyProtection="1">
      <alignment horizontal="center"/>
    </xf>
    <xf numFmtId="0" fontId="4" fillId="5" borderId="3" xfId="1" applyFont="1" applyFill="1" applyBorder="1" applyAlignment="1" applyProtection="1">
      <alignment horizontal="center" vertical="center" wrapText="1"/>
    </xf>
    <xf numFmtId="0" fontId="4" fillId="5" borderId="2" xfId="1" applyFont="1" applyFill="1" applyBorder="1" applyAlignment="1" applyProtection="1">
      <alignment horizontal="center" vertical="center" wrapText="1"/>
    </xf>
    <xf numFmtId="0" fontId="20" fillId="5" borderId="3" xfId="1" applyFont="1" applyFill="1" applyBorder="1" applyAlignment="1" applyProtection="1">
      <alignment horizontal="center" vertical="center" wrapText="1"/>
    </xf>
    <xf numFmtId="0" fontId="20" fillId="5" borderId="2" xfId="1" applyFont="1" applyFill="1" applyBorder="1" applyAlignment="1" applyProtection="1">
      <alignment horizontal="center" vertical="center" wrapText="1"/>
    </xf>
    <xf numFmtId="0" fontId="25" fillId="5" borderId="15" xfId="0" applyFont="1" applyFill="1" applyBorder="1" applyAlignment="1" applyProtection="1">
      <alignment horizontal="center"/>
    </xf>
    <xf numFmtId="0" fontId="25" fillId="5" borderId="16" xfId="0" applyFont="1" applyFill="1" applyBorder="1" applyAlignment="1" applyProtection="1">
      <alignment horizontal="center"/>
    </xf>
    <xf numFmtId="0" fontId="25" fillId="5" borderId="17" xfId="0" applyFont="1" applyFill="1" applyBorder="1" applyAlignment="1" applyProtection="1">
      <alignment horizontal="center"/>
    </xf>
  </cellXfs>
  <cellStyles count="4">
    <cellStyle name="Link" xfId="3" builtinId="8"/>
    <cellStyle name="Prozent" xfId="2" builtinId="5"/>
    <cellStyle name="Standard" xfId="0" builtinId="0"/>
    <cellStyle name="Standard 2" xfId="1"/>
  </cellStyles>
  <dxfs count="4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strike val="0"/>
      </font>
      <fill>
        <patternFill patternType="solid">
          <bgColor theme="0" tint="-4.9989318521683403E-2"/>
        </patternFill>
      </fill>
    </dxf>
    <dxf>
      <font>
        <b/>
        <i val="0"/>
        <strike val="0"/>
        <color theme="9"/>
      </font>
    </dxf>
    <dxf>
      <font>
        <b/>
        <i val="0"/>
        <strike val="0"/>
        <color theme="9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strike val="0"/>
      </font>
      <fill>
        <patternFill patternType="solid"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strike val="0"/>
      </font>
      <fill>
        <patternFill patternType="solid">
          <bgColor theme="0" tint="-4.9989318521683403E-2"/>
        </patternFill>
      </fill>
    </dxf>
    <dxf>
      <font>
        <b/>
        <i val="0"/>
        <strike val="0"/>
        <color theme="9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strike val="0"/>
      </font>
      <fill>
        <patternFill patternType="solid">
          <bgColor theme="0" tint="-4.9989318521683403E-2"/>
        </patternFill>
      </fill>
    </dxf>
    <dxf>
      <font>
        <b/>
        <i val="0"/>
        <strike val="0"/>
        <color theme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tBV">
  <a:themeElements>
    <a:clrScheme name="StBV-Farbschema">
      <a:dk1>
        <a:srgbClr val="000000"/>
      </a:dk1>
      <a:lt1>
        <a:srgbClr val="FFFFFF"/>
      </a:lt1>
      <a:dk2>
        <a:srgbClr val="525252"/>
      </a:dk2>
      <a:lt2>
        <a:srgbClr val="FFDD00"/>
      </a:lt2>
      <a:accent1>
        <a:srgbClr val="143C69"/>
      </a:accent1>
      <a:accent2>
        <a:srgbClr val="2D5A96"/>
      </a:accent2>
      <a:accent3>
        <a:srgbClr val="4B96AA"/>
      </a:accent3>
      <a:accent4>
        <a:srgbClr val="7F7F7F"/>
      </a:accent4>
      <a:accent5>
        <a:srgbClr val="008DC9"/>
      </a:accent5>
      <a:accent6>
        <a:srgbClr val="E2001A"/>
      </a:accent6>
      <a:hlink>
        <a:srgbClr val="0563C1"/>
      </a:hlink>
      <a:folHlink>
        <a:srgbClr val="954F72"/>
      </a:folHlink>
    </a:clrScheme>
    <a:fontScheme name="Blank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chemeClr val="bg1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a:spPr>
      <a:bodyPr vert="horz" wrap="none" lIns="91440" tIns="45720" rIns="91440" bIns="45720" numCol="1" anchor="ctr" anchorCtr="0" compatLnSpc="1">
        <a:prstTxWarp prst="textNoShape">
          <a:avLst/>
        </a:prstTxWarp>
      </a:bodyPr>
      <a:lstStyle>
        <a:defPPr marL="0" marR="0" indent="0" algn="ctr" defTabSz="914400" rtl="0" eaLnBrk="1" fontAlgn="base" latinLnBrk="0" hangingPunct="1">
          <a:lnSpc>
            <a:spcPct val="100000"/>
          </a:lnSpc>
          <a:spcBef>
            <a:spcPct val="0"/>
          </a:spcBef>
          <a:spcAft>
            <a:spcPct val="0"/>
          </a:spcAft>
          <a:buClrTx/>
          <a:buSzTx/>
          <a:buFontTx/>
          <a:buNone/>
          <a:tabLst/>
          <a:defRPr kumimoji="0" lang="de-DE" sz="3200" b="0" i="0" u="none" strike="noStrike" cap="none" normalizeH="0" baseline="0" smtClean="0">
            <a:ln>
              <a:noFill/>
            </a:ln>
            <a:solidFill>
              <a:schemeClr val="tx2"/>
            </a:solidFill>
            <a:effectLst/>
            <a:latin typeface="Arial" charset="0"/>
          </a:defRPr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chemeClr val="bg1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a:spPr>
      <a:bodyPr vert="horz" wrap="none" lIns="91440" tIns="45720" rIns="91440" bIns="45720" numCol="1" anchor="ctr" anchorCtr="0" compatLnSpc="1">
        <a:prstTxWarp prst="textNoShape">
          <a:avLst/>
        </a:prstTxWarp>
      </a:bodyPr>
      <a:lstStyle>
        <a:defPPr marL="0" marR="0" indent="0" algn="ctr" defTabSz="914400" rtl="0" eaLnBrk="1" fontAlgn="base" latinLnBrk="0" hangingPunct="1">
          <a:lnSpc>
            <a:spcPct val="100000"/>
          </a:lnSpc>
          <a:spcBef>
            <a:spcPct val="0"/>
          </a:spcBef>
          <a:spcAft>
            <a:spcPct val="0"/>
          </a:spcAft>
          <a:buClrTx/>
          <a:buSzTx/>
          <a:buFontTx/>
          <a:buNone/>
          <a:tabLst/>
          <a:defRPr kumimoji="0" lang="de-DE" sz="3200" b="0" i="0" u="none" strike="noStrike" cap="none" normalizeH="0" baseline="0" smtClean="0">
            <a:ln>
              <a:noFill/>
            </a:ln>
            <a:solidFill>
              <a:schemeClr val="tx2"/>
            </a:solidFill>
            <a:effectLst/>
            <a:latin typeface="Arial" charset="0"/>
          </a:defRPr>
        </a:defPPr>
      </a:lstStyle>
    </a:lnDef>
  </a:objectDefaults>
  <a:extraClrSchemeLst>
    <a:extraClrScheme>
      <a:clrScheme name="Blank 1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BBE0E3"/>
        </a:accent1>
        <a:accent2>
          <a:srgbClr val="333399"/>
        </a:accent2>
        <a:accent3>
          <a:srgbClr val="FFFFFF"/>
        </a:accent3>
        <a:accent4>
          <a:srgbClr val="000000"/>
        </a:accent4>
        <a:accent5>
          <a:srgbClr val="DAEDEF"/>
        </a:accent5>
        <a:accent6>
          <a:srgbClr val="2D2D8A"/>
        </a:accent6>
        <a:hlink>
          <a:srgbClr val="009999"/>
        </a:hlink>
        <a:folHlink>
          <a:srgbClr val="99CC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2">
        <a:dk1>
          <a:srgbClr val="000000"/>
        </a:dk1>
        <a:lt1>
          <a:srgbClr val="FFFFFF"/>
        </a:lt1>
        <a:dk2>
          <a:srgbClr val="000000"/>
        </a:dk2>
        <a:lt2>
          <a:srgbClr val="969696"/>
        </a:lt2>
        <a:accent1>
          <a:srgbClr val="FBDF53"/>
        </a:accent1>
        <a:accent2>
          <a:srgbClr val="FF9966"/>
        </a:accent2>
        <a:accent3>
          <a:srgbClr val="FFFFFF"/>
        </a:accent3>
        <a:accent4>
          <a:srgbClr val="000000"/>
        </a:accent4>
        <a:accent5>
          <a:srgbClr val="FDECB3"/>
        </a:accent5>
        <a:accent6>
          <a:srgbClr val="E78A5C"/>
        </a:accent6>
        <a:hlink>
          <a:srgbClr val="CC3300"/>
        </a:hlink>
        <a:folHlink>
          <a:srgbClr val="9966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3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99CCFF"/>
        </a:accent1>
        <a:accent2>
          <a:srgbClr val="CCCCFF"/>
        </a:accent2>
        <a:accent3>
          <a:srgbClr val="FFFFFF"/>
        </a:accent3>
        <a:accent4>
          <a:srgbClr val="000000"/>
        </a:accent4>
        <a:accent5>
          <a:srgbClr val="CAE2FF"/>
        </a:accent5>
        <a:accent6>
          <a:srgbClr val="B9B9E7"/>
        </a:accent6>
        <a:hlink>
          <a:srgbClr val="3333CC"/>
        </a:hlink>
        <a:folHlink>
          <a:srgbClr val="AF67FF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4">
        <a:dk1>
          <a:srgbClr val="000000"/>
        </a:dk1>
        <a:lt1>
          <a:srgbClr val="DEF6F1"/>
        </a:lt1>
        <a:dk2>
          <a:srgbClr val="000000"/>
        </a:dk2>
        <a:lt2>
          <a:srgbClr val="969696"/>
        </a:lt2>
        <a:accent1>
          <a:srgbClr val="FFFFFF"/>
        </a:accent1>
        <a:accent2>
          <a:srgbClr val="8DC6FF"/>
        </a:accent2>
        <a:accent3>
          <a:srgbClr val="ECFAF7"/>
        </a:accent3>
        <a:accent4>
          <a:srgbClr val="000000"/>
        </a:accent4>
        <a:accent5>
          <a:srgbClr val="FFFFFF"/>
        </a:accent5>
        <a:accent6>
          <a:srgbClr val="7FB3E7"/>
        </a:accent6>
        <a:hlink>
          <a:srgbClr val="0066CC"/>
        </a:hlink>
        <a:folHlink>
          <a:srgbClr val="00A8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5">
        <a:dk1>
          <a:srgbClr val="000000"/>
        </a:dk1>
        <a:lt1>
          <a:srgbClr val="FFFFD9"/>
        </a:lt1>
        <a:dk2>
          <a:srgbClr val="000000"/>
        </a:dk2>
        <a:lt2>
          <a:srgbClr val="777777"/>
        </a:lt2>
        <a:accent1>
          <a:srgbClr val="FFFFF7"/>
        </a:accent1>
        <a:accent2>
          <a:srgbClr val="33CCCC"/>
        </a:accent2>
        <a:accent3>
          <a:srgbClr val="FFFFE9"/>
        </a:accent3>
        <a:accent4>
          <a:srgbClr val="000000"/>
        </a:accent4>
        <a:accent5>
          <a:srgbClr val="FFFFFA"/>
        </a:accent5>
        <a:accent6>
          <a:srgbClr val="2DB9B9"/>
        </a:accent6>
        <a:hlink>
          <a:srgbClr val="FF5050"/>
        </a:hlink>
        <a:folHlink>
          <a:srgbClr val="FF99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6">
        <a:dk1>
          <a:srgbClr val="005A58"/>
        </a:dk1>
        <a:lt1>
          <a:srgbClr val="FFFFFF"/>
        </a:lt1>
        <a:dk2>
          <a:srgbClr val="008080"/>
        </a:dk2>
        <a:lt2>
          <a:srgbClr val="FFFF99"/>
        </a:lt2>
        <a:accent1>
          <a:srgbClr val="006462"/>
        </a:accent1>
        <a:accent2>
          <a:srgbClr val="6D6FC7"/>
        </a:accent2>
        <a:accent3>
          <a:srgbClr val="AAC0C0"/>
        </a:accent3>
        <a:accent4>
          <a:srgbClr val="DADADA"/>
        </a:accent4>
        <a:accent5>
          <a:srgbClr val="AAB8B7"/>
        </a:accent5>
        <a:accent6>
          <a:srgbClr val="6264B4"/>
        </a:accent6>
        <a:hlink>
          <a:srgbClr val="00FFFF"/>
        </a:hlink>
        <a:folHlink>
          <a:srgbClr val="00FF0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7">
        <a:dk1>
          <a:srgbClr val="5C1F00"/>
        </a:dk1>
        <a:lt1>
          <a:srgbClr val="FFFFFF"/>
        </a:lt1>
        <a:dk2>
          <a:srgbClr val="800000"/>
        </a:dk2>
        <a:lt2>
          <a:srgbClr val="DFD293"/>
        </a:lt2>
        <a:accent1>
          <a:srgbClr val="CC3300"/>
        </a:accent1>
        <a:accent2>
          <a:srgbClr val="BE7960"/>
        </a:accent2>
        <a:accent3>
          <a:srgbClr val="C0AAAA"/>
        </a:accent3>
        <a:accent4>
          <a:srgbClr val="DADADA"/>
        </a:accent4>
        <a:accent5>
          <a:srgbClr val="E2ADAA"/>
        </a:accent5>
        <a:accent6>
          <a:srgbClr val="AC6D56"/>
        </a:accent6>
        <a:hlink>
          <a:srgbClr val="FFFF99"/>
        </a:hlink>
        <a:folHlink>
          <a:srgbClr val="D3A21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8">
        <a:dk1>
          <a:srgbClr val="003366"/>
        </a:dk1>
        <a:lt1>
          <a:srgbClr val="FFFFFF"/>
        </a:lt1>
        <a:dk2>
          <a:srgbClr val="000099"/>
        </a:dk2>
        <a:lt2>
          <a:srgbClr val="CCFFFF"/>
        </a:lt2>
        <a:accent1>
          <a:srgbClr val="3366CC"/>
        </a:accent1>
        <a:accent2>
          <a:srgbClr val="00B000"/>
        </a:accent2>
        <a:accent3>
          <a:srgbClr val="AAAACA"/>
        </a:accent3>
        <a:accent4>
          <a:srgbClr val="DADADA"/>
        </a:accent4>
        <a:accent5>
          <a:srgbClr val="ADB8E2"/>
        </a:accent5>
        <a:accent6>
          <a:srgbClr val="009F00"/>
        </a:accent6>
        <a:hlink>
          <a:srgbClr val="66CCFF"/>
        </a:hlink>
        <a:folHlink>
          <a:srgbClr val="FFE701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9">
        <a:dk1>
          <a:srgbClr val="336699"/>
        </a:dk1>
        <a:lt1>
          <a:srgbClr val="FFFFFF"/>
        </a:lt1>
        <a:dk2>
          <a:srgbClr val="000000"/>
        </a:dk2>
        <a:lt2>
          <a:srgbClr val="E3EBF1"/>
        </a:lt2>
        <a:accent1>
          <a:srgbClr val="003399"/>
        </a:accent1>
        <a:accent2>
          <a:srgbClr val="468A4B"/>
        </a:accent2>
        <a:accent3>
          <a:srgbClr val="AAAAAA"/>
        </a:accent3>
        <a:accent4>
          <a:srgbClr val="DADADA"/>
        </a:accent4>
        <a:accent5>
          <a:srgbClr val="AAADCA"/>
        </a:accent5>
        <a:accent6>
          <a:srgbClr val="3F7D43"/>
        </a:accent6>
        <a:hlink>
          <a:srgbClr val="66CCFF"/>
        </a:hlink>
        <a:folHlink>
          <a:srgbClr val="F0E50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10">
        <a:dk1>
          <a:srgbClr val="777777"/>
        </a:dk1>
        <a:lt1>
          <a:srgbClr val="FFFFFF"/>
        </a:lt1>
        <a:dk2>
          <a:srgbClr val="686B5D"/>
        </a:dk2>
        <a:lt2>
          <a:srgbClr val="D1D1CB"/>
        </a:lt2>
        <a:accent1>
          <a:srgbClr val="909082"/>
        </a:accent1>
        <a:accent2>
          <a:srgbClr val="809EA8"/>
        </a:accent2>
        <a:accent3>
          <a:srgbClr val="B9BAB6"/>
        </a:accent3>
        <a:accent4>
          <a:srgbClr val="DADADA"/>
        </a:accent4>
        <a:accent5>
          <a:srgbClr val="C6C6C1"/>
        </a:accent5>
        <a:accent6>
          <a:srgbClr val="738F98"/>
        </a:accent6>
        <a:hlink>
          <a:srgbClr val="FFCC66"/>
        </a:hlink>
        <a:folHlink>
          <a:srgbClr val="E9DCB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11">
        <a:dk1>
          <a:srgbClr val="3E3E5C"/>
        </a:dk1>
        <a:lt1>
          <a:srgbClr val="FFFFFF"/>
        </a:lt1>
        <a:dk2>
          <a:srgbClr val="666699"/>
        </a:dk2>
        <a:lt2>
          <a:srgbClr val="FFFFFF"/>
        </a:lt2>
        <a:accent1>
          <a:srgbClr val="60597B"/>
        </a:accent1>
        <a:accent2>
          <a:srgbClr val="6666FF"/>
        </a:accent2>
        <a:accent3>
          <a:srgbClr val="B8B8CA"/>
        </a:accent3>
        <a:accent4>
          <a:srgbClr val="DADADA"/>
        </a:accent4>
        <a:accent5>
          <a:srgbClr val="B6B5BF"/>
        </a:accent5>
        <a:accent6>
          <a:srgbClr val="5C5CE7"/>
        </a:accent6>
        <a:hlink>
          <a:srgbClr val="99CCFF"/>
        </a:hlink>
        <a:folHlink>
          <a:srgbClr val="FFFF9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12">
        <a:dk1>
          <a:srgbClr val="2D2015"/>
        </a:dk1>
        <a:lt1>
          <a:srgbClr val="FFFFFF"/>
        </a:lt1>
        <a:dk2>
          <a:srgbClr val="523E26"/>
        </a:dk2>
        <a:lt2>
          <a:srgbClr val="DFC08D"/>
        </a:lt2>
        <a:accent1>
          <a:srgbClr val="8C7B70"/>
        </a:accent1>
        <a:accent2>
          <a:srgbClr val="8F5F2F"/>
        </a:accent2>
        <a:accent3>
          <a:srgbClr val="B3AFAC"/>
        </a:accent3>
        <a:accent4>
          <a:srgbClr val="DADADA"/>
        </a:accent4>
        <a:accent5>
          <a:srgbClr val="C5BFBB"/>
        </a:accent5>
        <a:accent6>
          <a:srgbClr val="81552A"/>
        </a:accent6>
        <a:hlink>
          <a:srgbClr val="CCB400"/>
        </a:hlink>
        <a:folHlink>
          <a:srgbClr val="8C9EA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13">
        <a:dk1>
          <a:srgbClr val="5F5F5F"/>
        </a:dk1>
        <a:lt1>
          <a:srgbClr val="FFFFFF"/>
        </a:lt1>
        <a:dk2>
          <a:srgbClr val="5F5F5F"/>
        </a:dk2>
        <a:lt2>
          <a:srgbClr val="B2B2B2"/>
        </a:lt2>
        <a:accent1>
          <a:srgbClr val="99CCFF"/>
        </a:accent1>
        <a:accent2>
          <a:srgbClr val="CCCCFF"/>
        </a:accent2>
        <a:accent3>
          <a:srgbClr val="FFFFFF"/>
        </a:accent3>
        <a:accent4>
          <a:srgbClr val="505050"/>
        </a:accent4>
        <a:accent5>
          <a:srgbClr val="CAE2FF"/>
        </a:accent5>
        <a:accent6>
          <a:srgbClr val="B9B9E7"/>
        </a:accent6>
        <a:hlink>
          <a:srgbClr val="3333CC"/>
        </a:hlink>
        <a:folHlink>
          <a:srgbClr val="AF67FF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14">
        <a:dk1>
          <a:srgbClr val="000000"/>
        </a:dk1>
        <a:lt1>
          <a:srgbClr val="FFFFFF"/>
        </a:lt1>
        <a:dk2>
          <a:srgbClr val="0082C1"/>
        </a:dk2>
        <a:lt2>
          <a:srgbClr val="808080"/>
        </a:lt2>
        <a:accent1>
          <a:srgbClr val="81D5FF"/>
        </a:accent1>
        <a:accent2>
          <a:srgbClr val="D20028"/>
        </a:accent2>
        <a:accent3>
          <a:srgbClr val="FFFFFF"/>
        </a:accent3>
        <a:accent4>
          <a:srgbClr val="000000"/>
        </a:accent4>
        <a:accent5>
          <a:srgbClr val="C1E7FF"/>
        </a:accent5>
        <a:accent6>
          <a:srgbClr val="BE0023"/>
        </a:accent6>
        <a:hlink>
          <a:srgbClr val="3333CC"/>
        </a:hlink>
        <a:folHlink>
          <a:srgbClr val="CC00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15">
        <a:dk1>
          <a:srgbClr val="000000"/>
        </a:dk1>
        <a:lt1>
          <a:srgbClr val="FFFFFF"/>
        </a:lt1>
        <a:dk2>
          <a:srgbClr val="0082C1"/>
        </a:dk2>
        <a:lt2>
          <a:srgbClr val="808080"/>
        </a:lt2>
        <a:accent1>
          <a:srgbClr val="FFFF93"/>
        </a:accent1>
        <a:accent2>
          <a:srgbClr val="6699FF"/>
        </a:accent2>
        <a:accent3>
          <a:srgbClr val="FFFFFF"/>
        </a:accent3>
        <a:accent4>
          <a:srgbClr val="000000"/>
        </a:accent4>
        <a:accent5>
          <a:srgbClr val="FFFFC8"/>
        </a:accent5>
        <a:accent6>
          <a:srgbClr val="5C8AE7"/>
        </a:accent6>
        <a:hlink>
          <a:srgbClr val="0066CC"/>
        </a:hlink>
        <a:folHlink>
          <a:srgbClr val="CC00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16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FFFF93"/>
        </a:accent1>
        <a:accent2>
          <a:srgbClr val="6699FF"/>
        </a:accent2>
        <a:accent3>
          <a:srgbClr val="FFFFFF"/>
        </a:accent3>
        <a:accent4>
          <a:srgbClr val="000000"/>
        </a:accent4>
        <a:accent5>
          <a:srgbClr val="FFFFC8"/>
        </a:accent5>
        <a:accent6>
          <a:srgbClr val="5C8AE7"/>
        </a:accent6>
        <a:hlink>
          <a:srgbClr val="0066CC"/>
        </a:hlink>
        <a:folHlink>
          <a:srgbClr val="CC0000"/>
        </a:folHlink>
      </a:clrScheme>
      <a:clrMap bg1="lt1" tx1="dk1" bg2="lt2" tx2="dk2" accent1="accent1" accent2="accent2" accent3="accent3" accent4="accent4" accent5="accent5" accent6="accent6" hlink="hlink" folHlink="folHlink"/>
    </a:extraClrScheme>
  </a:extraClrSchemeLst>
  <a:extLst>
    <a:ext uri="{05A4C25C-085E-4340-85A3-A5531E510DB2}">
      <thm15:themeFamily xmlns:thm15="http://schemas.microsoft.com/office/thememl/2012/main" name="StBV" id="{0EEE5449-7E9E-4E16-86DB-0782260F33BB}" vid="{50DEC249-FA98-46C4-A7B8-904206816D56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D1048575"/>
  <sheetViews>
    <sheetView showGridLines="0" zoomScale="70" zoomScaleNormal="70" zoomScaleSheetLayoutView="70" workbookViewId="0">
      <selection activeCell="C46" sqref="C46"/>
    </sheetView>
  </sheetViews>
  <sheetFormatPr baseColWidth="10" defaultColWidth="11.25" defaultRowHeight="14" x14ac:dyDescent="0.3"/>
  <cols>
    <col min="1" max="2" width="11.25" style="8"/>
    <col min="3" max="3" width="63.25" style="8" customWidth="1"/>
    <col min="4" max="4" width="11.25" style="8" customWidth="1"/>
    <col min="5" max="16384" width="11.25" style="8"/>
  </cols>
  <sheetData>
    <row r="1" spans="1:4" s="9" customFormat="1" ht="15.5" x14ac:dyDescent="0.35">
      <c r="A1" s="4" t="s">
        <v>63</v>
      </c>
      <c r="B1" s="4"/>
      <c r="C1" s="4"/>
      <c r="D1" s="4"/>
    </row>
    <row r="2" spans="1:4" x14ac:dyDescent="0.3">
      <c r="A2" s="5"/>
      <c r="B2" s="5"/>
      <c r="C2" s="5"/>
      <c r="D2" s="5"/>
    </row>
    <row r="3" spans="1:4" x14ac:dyDescent="0.3">
      <c r="A3" s="10" t="s">
        <v>8</v>
      </c>
      <c r="B3" s="5" t="s">
        <v>64</v>
      </c>
      <c r="C3" s="5"/>
      <c r="D3" s="5"/>
    </row>
    <row r="4" spans="1:4" x14ac:dyDescent="0.3">
      <c r="A4" s="5"/>
      <c r="B4" s="5" t="s">
        <v>66</v>
      </c>
      <c r="C4" s="5"/>
      <c r="D4" s="5"/>
    </row>
    <row r="5" spans="1:4" x14ac:dyDescent="0.3">
      <c r="A5" s="5"/>
      <c r="B5" s="5" t="s">
        <v>65</v>
      </c>
      <c r="C5" s="5"/>
      <c r="D5" s="5"/>
    </row>
    <row r="6" spans="1:4" x14ac:dyDescent="0.3">
      <c r="A6" s="5"/>
      <c r="B6" s="5"/>
      <c r="C6" s="5"/>
      <c r="D6" s="5"/>
    </row>
    <row r="7" spans="1:4" x14ac:dyDescent="0.3">
      <c r="A7" s="10" t="s">
        <v>8</v>
      </c>
      <c r="B7" s="5" t="s">
        <v>19</v>
      </c>
      <c r="C7" s="5"/>
      <c r="D7" s="5"/>
    </row>
    <row r="8" spans="1:4" x14ac:dyDescent="0.3">
      <c r="A8" s="5"/>
      <c r="B8" s="5" t="s">
        <v>45</v>
      </c>
      <c r="C8" s="5"/>
      <c r="D8" s="5"/>
    </row>
    <row r="9" spans="1:4" x14ac:dyDescent="0.3">
      <c r="A9" s="5"/>
      <c r="B9" s="5" t="s">
        <v>23</v>
      </c>
      <c r="C9" s="5"/>
      <c r="D9" s="5"/>
    </row>
    <row r="10" spans="1:4" x14ac:dyDescent="0.3">
      <c r="A10" s="5"/>
      <c r="B10" s="5" t="s">
        <v>24</v>
      </c>
      <c r="C10" s="5"/>
      <c r="D10" s="5"/>
    </row>
    <row r="11" spans="1:4" x14ac:dyDescent="0.3">
      <c r="A11" s="5"/>
      <c r="B11" s="5" t="s">
        <v>25</v>
      </c>
      <c r="C11" s="5"/>
      <c r="D11" s="5"/>
    </row>
    <row r="12" spans="1:4" x14ac:dyDescent="0.3">
      <c r="A12" s="5"/>
      <c r="B12" s="5" t="s">
        <v>26</v>
      </c>
      <c r="C12" s="5"/>
      <c r="D12" s="5"/>
    </row>
    <row r="13" spans="1:4" x14ac:dyDescent="0.3">
      <c r="A13" s="5"/>
      <c r="B13" s="5"/>
      <c r="C13" s="5"/>
      <c r="D13" s="5"/>
    </row>
    <row r="14" spans="1:4" x14ac:dyDescent="0.3">
      <c r="A14" s="5"/>
      <c r="B14" s="5" t="s">
        <v>44</v>
      </c>
      <c r="C14" s="5"/>
      <c r="D14" s="5"/>
    </row>
    <row r="15" spans="1:4" x14ac:dyDescent="0.3">
      <c r="A15" s="5"/>
      <c r="B15" s="5"/>
      <c r="C15" s="5"/>
      <c r="D15" s="5"/>
    </row>
    <row r="16" spans="1:4" x14ac:dyDescent="0.3">
      <c r="A16" s="11" t="s">
        <v>8</v>
      </c>
      <c r="B16" s="12" t="s">
        <v>80</v>
      </c>
      <c r="C16" s="5"/>
      <c r="D16" s="5"/>
    </row>
    <row r="17" spans="1:4" x14ac:dyDescent="0.3">
      <c r="A17" s="5"/>
      <c r="B17" s="13" t="s">
        <v>22</v>
      </c>
      <c r="C17" s="5"/>
      <c r="D17" s="5"/>
    </row>
    <row r="18" spans="1:4" x14ac:dyDescent="0.3">
      <c r="A18" s="5"/>
      <c r="B18" s="12" t="s">
        <v>81</v>
      </c>
      <c r="C18" s="5"/>
      <c r="D18" s="5"/>
    </row>
    <row r="19" spans="1:4" x14ac:dyDescent="0.3">
      <c r="A19" s="5"/>
      <c r="B19" s="14" t="s">
        <v>12</v>
      </c>
      <c r="C19" s="5"/>
      <c r="D19" s="5"/>
    </row>
    <row r="20" spans="1:4" x14ac:dyDescent="0.3">
      <c r="A20" s="5"/>
      <c r="B20" s="14" t="s">
        <v>13</v>
      </c>
      <c r="C20" s="5"/>
      <c r="D20" s="5"/>
    </row>
    <row r="21" spans="1:4" x14ac:dyDescent="0.3">
      <c r="A21" s="5"/>
      <c r="B21" s="14" t="s">
        <v>14</v>
      </c>
      <c r="C21" s="5"/>
      <c r="D21" s="5"/>
    </row>
    <row r="22" spans="1:4" x14ac:dyDescent="0.3">
      <c r="A22" s="5"/>
      <c r="B22" s="14" t="s">
        <v>60</v>
      </c>
      <c r="C22" s="5"/>
      <c r="D22" s="5"/>
    </row>
    <row r="23" spans="1:4" x14ac:dyDescent="0.3">
      <c r="A23" s="5"/>
      <c r="B23" s="14" t="s">
        <v>15</v>
      </c>
      <c r="C23" s="5"/>
      <c r="D23" s="5"/>
    </row>
    <row r="24" spans="1:4" x14ac:dyDescent="0.3">
      <c r="A24" s="5"/>
      <c r="B24" s="15" t="s">
        <v>69</v>
      </c>
      <c r="C24" s="5"/>
      <c r="D24" s="5"/>
    </row>
    <row r="25" spans="1:4" x14ac:dyDescent="0.3">
      <c r="A25" s="5"/>
      <c r="B25" s="15" t="s">
        <v>68</v>
      </c>
      <c r="C25" s="5"/>
      <c r="D25" s="5"/>
    </row>
    <row r="26" spans="1:4" x14ac:dyDescent="0.3">
      <c r="A26" s="5"/>
      <c r="B26" s="14"/>
      <c r="C26" s="5"/>
      <c r="D26" s="5"/>
    </row>
    <row r="27" spans="1:4" x14ac:dyDescent="0.3">
      <c r="A27" s="10" t="s">
        <v>8</v>
      </c>
      <c r="B27" s="12" t="s">
        <v>21</v>
      </c>
      <c r="C27" s="5"/>
      <c r="D27" s="5"/>
    </row>
    <row r="28" spans="1:4" x14ac:dyDescent="0.3">
      <c r="A28" s="5"/>
      <c r="B28" s="13" t="s">
        <v>101</v>
      </c>
      <c r="C28" s="5"/>
      <c r="D28" s="5"/>
    </row>
    <row r="29" spans="1:4" x14ac:dyDescent="0.3">
      <c r="A29" s="5"/>
      <c r="B29" s="12" t="s">
        <v>102</v>
      </c>
      <c r="C29" s="5"/>
      <c r="D29" s="5"/>
    </row>
    <row r="30" spans="1:4" x14ac:dyDescent="0.3">
      <c r="A30" s="5"/>
      <c r="B30" s="16" t="s">
        <v>9</v>
      </c>
      <c r="C30" s="5"/>
      <c r="D30" s="5"/>
    </row>
    <row r="31" spans="1:4" x14ac:dyDescent="0.3">
      <c r="A31" s="5"/>
      <c r="B31" s="12" t="s">
        <v>10</v>
      </c>
      <c r="C31" s="5"/>
      <c r="D31" s="5"/>
    </row>
    <row r="32" spans="1:4" x14ac:dyDescent="0.3">
      <c r="A32" s="5"/>
      <c r="B32" s="17" t="s">
        <v>11</v>
      </c>
      <c r="C32" s="5"/>
      <c r="D32" s="5"/>
    </row>
    <row r="33" spans="1:4" x14ac:dyDescent="0.3">
      <c r="A33" s="11"/>
      <c r="B33" s="5"/>
      <c r="C33" s="5"/>
      <c r="D33" s="5"/>
    </row>
    <row r="34" spans="1:4" x14ac:dyDescent="0.3">
      <c r="A34" s="11" t="s">
        <v>8</v>
      </c>
      <c r="B34" s="12" t="s">
        <v>20</v>
      </c>
      <c r="C34" s="5"/>
      <c r="D34" s="5"/>
    </row>
    <row r="35" spans="1:4" x14ac:dyDescent="0.3">
      <c r="A35" s="5"/>
      <c r="B35" s="13" t="s">
        <v>96</v>
      </c>
      <c r="C35" s="5"/>
      <c r="D35" s="5"/>
    </row>
    <row r="36" spans="1:4" x14ac:dyDescent="0.3">
      <c r="A36" s="5"/>
      <c r="B36" s="12" t="s">
        <v>82</v>
      </c>
      <c r="C36" s="5"/>
      <c r="D36" s="5"/>
    </row>
    <row r="37" spans="1:4" x14ac:dyDescent="0.3">
      <c r="A37" s="18"/>
      <c r="B37" s="12" t="s">
        <v>70</v>
      </c>
      <c r="C37" s="5"/>
      <c r="D37" s="5"/>
    </row>
    <row r="38" spans="1:4" x14ac:dyDescent="0.3">
      <c r="A38" s="18"/>
      <c r="B38" s="12"/>
      <c r="C38" s="12"/>
      <c r="D38" s="5"/>
    </row>
    <row r="39" spans="1:4" x14ac:dyDescent="0.3">
      <c r="A39" s="11" t="s">
        <v>8</v>
      </c>
      <c r="B39" s="12" t="s">
        <v>71</v>
      </c>
      <c r="C39" s="12"/>
      <c r="D39" s="5"/>
    </row>
    <row r="40" spans="1:4" ht="14.65" customHeight="1" x14ac:dyDescent="0.3">
      <c r="A40" s="5"/>
      <c r="B40" s="5" t="s">
        <v>73</v>
      </c>
      <c r="C40" s="5"/>
      <c r="D40" s="5"/>
    </row>
    <row r="41" spans="1:4" ht="14.65" customHeight="1" x14ac:dyDescent="0.3">
      <c r="A41" s="5"/>
      <c r="B41" s="12" t="s">
        <v>72</v>
      </c>
      <c r="C41" s="5"/>
      <c r="D41" s="5"/>
    </row>
    <row r="42" spans="1:4" x14ac:dyDescent="0.3">
      <c r="A42" s="5"/>
      <c r="B42" s="5"/>
      <c r="C42" s="5"/>
      <c r="D42" s="5"/>
    </row>
    <row r="43" spans="1:4" x14ac:dyDescent="0.3">
      <c r="A43" s="10" t="s">
        <v>8</v>
      </c>
      <c r="B43" s="6" t="s">
        <v>114</v>
      </c>
      <c r="C43" s="5"/>
      <c r="D43" s="5"/>
    </row>
    <row r="44" spans="1:4" ht="14.25" customHeight="1" x14ac:dyDescent="0.3">
      <c r="A44" s="5"/>
      <c r="B44" s="5" t="s">
        <v>115</v>
      </c>
      <c r="C44" s="5"/>
      <c r="D44" s="5"/>
    </row>
    <row r="45" spans="1:4" x14ac:dyDescent="0.3">
      <c r="A45" s="5"/>
      <c r="B45" s="5"/>
      <c r="C45" s="5"/>
      <c r="D45" s="5"/>
    </row>
    <row r="46" spans="1:4" ht="14.25" customHeight="1" x14ac:dyDescent="0.3">
      <c r="A46" s="5"/>
      <c r="B46" s="5"/>
      <c r="C46" s="5"/>
      <c r="D46" s="5"/>
    </row>
    <row r="47" spans="1:4" x14ac:dyDescent="0.3">
      <c r="A47" s="5"/>
      <c r="B47" s="5"/>
      <c r="C47" s="5"/>
      <c r="D47" s="5"/>
    </row>
    <row r="48" spans="1:4" x14ac:dyDescent="0.3">
      <c r="A48" s="5"/>
      <c r="B48" s="5"/>
      <c r="C48" s="5"/>
      <c r="D48" s="5"/>
    </row>
    <row r="1048575" spans="1:1" x14ac:dyDescent="0.3">
      <c r="A1048575" s="35"/>
    </row>
  </sheetData>
  <sheetProtection selectLockedCells="1"/>
  <customSheetViews>
    <customSheetView guid="{BFA9ECEE-9529-4D95-B939-3DA35CE85E3C}" topLeftCell="A10">
      <selection activeCell="F21" sqref="F21"/>
      <pageMargins left="0.7" right="0.7" top="0.78740157499999996" bottom="0.78740157499999996" header="0.3" footer="0.3"/>
      <pageSetup paperSize="9" orientation="portrait" r:id="rId1"/>
    </customSheetView>
  </customSheetViews>
  <pageMargins left="0.7" right="0.7" top="0.78740157499999996" bottom="0.78740157499999996" header="0.3" footer="0.3"/>
  <pageSetup paperSize="9" scale="83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B23"/>
  <sheetViews>
    <sheetView showGridLines="0" zoomScaleNormal="100" workbookViewId="0">
      <selection activeCell="B15" sqref="B15"/>
    </sheetView>
  </sheetViews>
  <sheetFormatPr baseColWidth="10" defaultColWidth="11.25" defaultRowHeight="14" x14ac:dyDescent="0.3"/>
  <cols>
    <col min="1" max="1" width="44.75" style="8" customWidth="1"/>
    <col min="2" max="2" width="38.75" style="8" customWidth="1"/>
    <col min="3" max="3" width="41.75" style="8" customWidth="1"/>
    <col min="4" max="16384" width="11.25" style="8"/>
  </cols>
  <sheetData>
    <row r="1" spans="1:2" ht="15.5" x14ac:dyDescent="0.35">
      <c r="A1" s="4" t="s">
        <v>46</v>
      </c>
      <c r="B1" s="5"/>
    </row>
    <row r="2" spans="1:2" ht="15.5" x14ac:dyDescent="0.35">
      <c r="A2" s="25" t="s">
        <v>97</v>
      </c>
      <c r="B2" s="5"/>
    </row>
    <row r="3" spans="1:2" x14ac:dyDescent="0.3">
      <c r="A3" s="5"/>
      <c r="B3" s="5"/>
    </row>
    <row r="4" spans="1:2" x14ac:dyDescent="0.3">
      <c r="A4" s="5"/>
      <c r="B4" s="5"/>
    </row>
    <row r="5" spans="1:2" ht="14.65" customHeight="1" x14ac:dyDescent="0.3">
      <c r="A5" s="6" t="s">
        <v>98</v>
      </c>
      <c r="B5" s="28"/>
    </row>
    <row r="6" spans="1:2" ht="14.65" customHeight="1" x14ac:dyDescent="0.3">
      <c r="A6" s="6" t="s">
        <v>28</v>
      </c>
      <c r="B6" s="28"/>
    </row>
    <row r="7" spans="1:2" ht="14.65" customHeight="1" x14ac:dyDescent="0.3">
      <c r="A7" s="6" t="s">
        <v>29</v>
      </c>
      <c r="B7" s="28"/>
    </row>
    <row r="8" spans="1:2" ht="14.65" customHeight="1" x14ac:dyDescent="0.3">
      <c r="A8" s="5"/>
      <c r="B8" s="5"/>
    </row>
    <row r="9" spans="1:2" x14ac:dyDescent="0.3">
      <c r="A9" s="7" t="s">
        <v>6</v>
      </c>
      <c r="B9" s="5"/>
    </row>
    <row r="10" spans="1:2" x14ac:dyDescent="0.3">
      <c r="A10" s="5" t="s">
        <v>30</v>
      </c>
      <c r="B10" s="28"/>
    </row>
    <row r="11" spans="1:2" x14ac:dyDescent="0.3">
      <c r="A11" s="5" t="s">
        <v>31</v>
      </c>
      <c r="B11" s="28"/>
    </row>
    <row r="12" spans="1:2" x14ac:dyDescent="0.3">
      <c r="A12" s="5" t="s">
        <v>32</v>
      </c>
      <c r="B12" s="28"/>
    </row>
    <row r="13" spans="1:2" x14ac:dyDescent="0.3">
      <c r="A13" s="5"/>
      <c r="B13" s="5"/>
    </row>
    <row r="14" spans="1:2" x14ac:dyDescent="0.3">
      <c r="A14" s="5"/>
      <c r="B14" s="5"/>
    </row>
    <row r="15" spans="1:2" x14ac:dyDescent="0.3">
      <c r="A15" s="5" t="s">
        <v>61</v>
      </c>
      <c r="B15" s="36" t="s">
        <v>43</v>
      </c>
    </row>
    <row r="16" spans="1:2" x14ac:dyDescent="0.3">
      <c r="A16" s="5"/>
      <c r="B16" s="5"/>
    </row>
    <row r="17" spans="1:2" x14ac:dyDescent="0.3">
      <c r="A17" s="5"/>
      <c r="B17" s="5"/>
    </row>
    <row r="18" spans="1:2" x14ac:dyDescent="0.3">
      <c r="A18" s="5"/>
      <c r="B18" s="5"/>
    </row>
    <row r="23" spans="1:2" ht="15" customHeight="1" x14ac:dyDescent="0.3"/>
  </sheetData>
  <sheetProtection sheet="1" selectLockedCells="1"/>
  <customSheetViews>
    <customSheetView guid="{BFA9ECEE-9529-4D95-B939-3DA35CE85E3C}">
      <selection activeCell="B23" sqref="B23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'Drop Down Auswahlfelder'!$A$4:$A$21</xm:f>
          </x14:formula1>
          <xm:sqref>B15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E26"/>
  <sheetViews>
    <sheetView showGridLines="0" zoomScale="85" zoomScaleNormal="85" workbookViewId="0">
      <selection activeCell="C14" sqref="C14"/>
    </sheetView>
  </sheetViews>
  <sheetFormatPr baseColWidth="10" defaultColWidth="11.25" defaultRowHeight="14" x14ac:dyDescent="0.3"/>
  <cols>
    <col min="1" max="1" width="40.75" style="8" customWidth="1"/>
    <col min="2" max="2" width="41.5" style="8" customWidth="1"/>
    <col min="3" max="3" width="30.25" style="8" customWidth="1"/>
    <col min="4" max="4" width="37.58203125" style="8" customWidth="1"/>
    <col min="5" max="16384" width="11.25" style="8"/>
  </cols>
  <sheetData>
    <row r="1" spans="1:5" ht="18" customHeight="1" x14ac:dyDescent="0.35">
      <c r="A1" s="39" t="s">
        <v>47</v>
      </c>
      <c r="B1" s="40"/>
      <c r="C1" s="40"/>
      <c r="D1" s="40"/>
    </row>
    <row r="2" spans="1:5" ht="18" customHeight="1" x14ac:dyDescent="0.35">
      <c r="A2" s="41" t="s">
        <v>48</v>
      </c>
      <c r="B2" s="40"/>
      <c r="C2" s="40"/>
      <c r="D2" s="40"/>
    </row>
    <row r="3" spans="1:5" ht="18" customHeight="1" x14ac:dyDescent="0.3">
      <c r="A3" s="42" t="s">
        <v>49</v>
      </c>
      <c r="B3" s="43"/>
      <c r="C3" s="43"/>
      <c r="D3" s="43"/>
      <c r="E3" s="33"/>
    </row>
    <row r="4" spans="1:5" ht="18" customHeight="1" x14ac:dyDescent="0.3">
      <c r="A4" s="42" t="s">
        <v>62</v>
      </c>
      <c r="B4" s="44"/>
      <c r="C4" s="44"/>
      <c r="D4" s="44"/>
      <c r="E4" s="33"/>
    </row>
    <row r="5" spans="1:5" ht="18" customHeight="1" x14ac:dyDescent="0.3">
      <c r="A5" s="42" t="s">
        <v>99</v>
      </c>
      <c r="B5" s="44"/>
      <c r="C5" s="44"/>
      <c r="D5" s="44"/>
      <c r="E5" s="33"/>
    </row>
    <row r="6" spans="1:5" ht="18" customHeight="1" x14ac:dyDescent="0.3">
      <c r="A6" s="52"/>
      <c r="B6" s="44"/>
      <c r="C6" s="44"/>
      <c r="D6" s="44"/>
      <c r="E6" s="33"/>
    </row>
    <row r="7" spans="1:5" ht="18" customHeight="1" x14ac:dyDescent="0.3">
      <c r="A7" s="52"/>
      <c r="B7" s="44"/>
      <c r="C7" s="44"/>
      <c r="D7" s="44"/>
      <c r="E7" s="33"/>
    </row>
    <row r="8" spans="1:5" ht="18" customHeight="1" x14ac:dyDescent="0.3">
      <c r="A8" s="52"/>
      <c r="B8" s="44"/>
      <c r="C8" s="44"/>
      <c r="D8" s="44"/>
      <c r="E8" s="33"/>
    </row>
    <row r="9" spans="1:5" ht="18" customHeight="1" x14ac:dyDescent="0.3">
      <c r="A9" s="53" t="s">
        <v>76</v>
      </c>
      <c r="B9" s="38" t="str">
        <f>IF('1_Stammdaten'!B15="Bitte auswählen!", "Stichtag bitte noch in Teil 1 auswählen!",'1_Stammdaten'!B15)</f>
        <v>Stichtag bitte noch in Teil 1 auswählen!</v>
      </c>
      <c r="C9" s="45"/>
      <c r="D9" s="45"/>
    </row>
    <row r="10" spans="1:5" ht="25.5" customHeight="1" x14ac:dyDescent="0.3">
      <c r="A10" s="99" t="s">
        <v>58</v>
      </c>
      <c r="B10" s="99"/>
      <c r="C10" s="99" t="s">
        <v>1</v>
      </c>
      <c r="D10" s="96" t="s">
        <v>78</v>
      </c>
    </row>
    <row r="11" spans="1:5" ht="25.5" customHeight="1" x14ac:dyDescent="0.3">
      <c r="A11" s="99"/>
      <c r="B11" s="99"/>
      <c r="C11" s="99"/>
      <c r="D11" s="97"/>
    </row>
    <row r="12" spans="1:5" ht="25.5" customHeight="1" x14ac:dyDescent="0.3">
      <c r="A12" s="99"/>
      <c r="B12" s="99"/>
      <c r="C12" s="99"/>
      <c r="D12" s="97"/>
    </row>
    <row r="13" spans="1:5" ht="25.5" customHeight="1" x14ac:dyDescent="0.3">
      <c r="A13" s="99"/>
      <c r="B13" s="99"/>
      <c r="C13" s="99"/>
      <c r="D13" s="98"/>
    </row>
    <row r="14" spans="1:5" ht="25.5" customHeight="1" x14ac:dyDescent="0.3">
      <c r="A14" s="93" t="s">
        <v>18</v>
      </c>
      <c r="B14" s="46" t="s">
        <v>16</v>
      </c>
      <c r="C14" s="47"/>
      <c r="D14" s="48"/>
    </row>
    <row r="15" spans="1:5" ht="25.5" customHeight="1" x14ac:dyDescent="0.3">
      <c r="A15" s="94"/>
      <c r="B15" s="49" t="s">
        <v>17</v>
      </c>
      <c r="C15" s="47"/>
      <c r="D15" s="50" t="str">
        <f>IFERROR(C15/C14,"")</f>
        <v/>
      </c>
      <c r="E15" s="8" t="str">
        <f>IF(D15="","",IF(D15=0,"Vorgegebene Quote unterschritten!",IF(D15&lt;0.45,"Vorgegebene Quote unterschritten!","Vorgegebene Quote wurde erreicht!")))</f>
        <v/>
      </c>
    </row>
    <row r="16" spans="1:5" ht="25.5" customHeight="1" x14ac:dyDescent="0.3">
      <c r="A16" s="95"/>
      <c r="B16" s="51" t="s">
        <v>0</v>
      </c>
      <c r="C16" s="47"/>
      <c r="D16" s="50" t="str">
        <f>IFERROR(C16/C14,"")</f>
        <v/>
      </c>
      <c r="E16" s="8" t="str">
        <f>IF(D16="","",IF(D16=0,"Vorgegebene Quote unterschritten!",IF(D16&lt;0.225,"Vorgegebene Quote unterschritten!","Vorgegebene Quote wurde erreicht!")))</f>
        <v/>
      </c>
    </row>
    <row r="17" spans="1:4" x14ac:dyDescent="0.3">
      <c r="C17" s="56" t="str">
        <f>IF(C16&gt;C15,"Fehler: Zahl der emissionsfreien Fahrzeuge übersteigt Zahl der sauberen Fahrzeuge! Bitte Angaben korrigieren!","")</f>
        <v/>
      </c>
      <c r="D17" s="56" t="str">
        <f>IF(C15&gt;C14,"Fehler: Zahl der sauberen Fahrzeuge übersteigt Gesamtzahl der Fahrzeuge! Bitte Angaben korrigieren!","")</f>
        <v/>
      </c>
    </row>
    <row r="18" spans="1:4" ht="25.5" customHeight="1" x14ac:dyDescent="0.3">
      <c r="A18" s="100" t="s">
        <v>100</v>
      </c>
      <c r="B18" s="100"/>
      <c r="C18" s="100"/>
    </row>
    <row r="19" spans="1:4" ht="25.5" customHeight="1" x14ac:dyDescent="0.3">
      <c r="A19" s="100"/>
      <c r="B19" s="100"/>
      <c r="C19" s="100"/>
    </row>
    <row r="20" spans="1:4" x14ac:dyDescent="0.3">
      <c r="A20" s="100"/>
      <c r="B20" s="100"/>
      <c r="C20" s="100"/>
    </row>
    <row r="23" spans="1:4" ht="28.9" customHeight="1" x14ac:dyDescent="0.3"/>
    <row r="26" spans="1:4" ht="30" customHeight="1" x14ac:dyDescent="0.3"/>
  </sheetData>
  <sheetProtection sheet="1" selectLockedCells="1"/>
  <customSheetViews>
    <customSheetView guid="{BFA9ECEE-9529-4D95-B939-3DA35CE85E3C}">
      <selection activeCell="B17" sqref="B17"/>
      <pageMargins left="0.7" right="0.7" top="0.78740157499999996" bottom="0.78740157499999996" header="0.3" footer="0.3"/>
      <pageSetup paperSize="9" orientation="portrait" r:id="rId1"/>
    </customSheetView>
  </customSheetViews>
  <mergeCells count="5">
    <mergeCell ref="A14:A16"/>
    <mergeCell ref="D10:D13"/>
    <mergeCell ref="C10:C13"/>
    <mergeCell ref="A10:B13"/>
    <mergeCell ref="A18:C20"/>
  </mergeCells>
  <conditionalFormatting sqref="B9">
    <cfRule type="containsText" dxfId="39" priority="12" operator="containsText" text="Bitte noch in Teil 1 auswählen!">
      <formula>NOT(ISERROR(SEARCH("Bitte noch in Teil 1 auswählen!",B9)))</formula>
    </cfRule>
  </conditionalFormatting>
  <conditionalFormatting sqref="D15">
    <cfRule type="expression" dxfId="38" priority="2">
      <formula>LEN(E2)=0</formula>
    </cfRule>
    <cfRule type="cellIs" dxfId="37" priority="9" operator="equal">
      <formula>0.45</formula>
    </cfRule>
    <cfRule type="cellIs" dxfId="36" priority="10" operator="greaterThan">
      <formula>0.45</formula>
    </cfRule>
    <cfRule type="cellIs" dxfId="35" priority="11" operator="lessThan">
      <formula>0.45</formula>
    </cfRule>
  </conditionalFormatting>
  <conditionalFormatting sqref="D16">
    <cfRule type="expression" dxfId="34" priority="1">
      <formula>LEN(E2)=0</formula>
    </cfRule>
    <cfRule type="containsText" dxfId="33" priority="3" operator="containsText" text="&quot;&quot;">
      <formula>NOT(ISERROR(SEARCH("""""",D16)))</formula>
    </cfRule>
    <cfRule type="cellIs" dxfId="32" priority="4" operator="equal">
      <formula>0.225</formula>
    </cfRule>
    <cfRule type="cellIs" dxfId="31" priority="5" operator="greaterThan">
      <formula>0.225</formula>
    </cfRule>
    <cfRule type="cellIs" dxfId="30" priority="6" operator="lessThan">
      <formula>0.225</formula>
    </cfRule>
  </conditionalFormatting>
  <pageMargins left="0.7" right="0.7" top="0.78740157499999996" bottom="0.78740157499999996" header="0.3" footer="0.3"/>
  <pageSetup paperSize="9" scale="53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E26"/>
  <sheetViews>
    <sheetView showGridLines="0" zoomScale="85" zoomScaleNormal="85" workbookViewId="0">
      <selection activeCell="C14" sqref="C14"/>
    </sheetView>
  </sheetViews>
  <sheetFormatPr baseColWidth="10" defaultColWidth="11.25" defaultRowHeight="14" x14ac:dyDescent="0.3"/>
  <cols>
    <col min="1" max="1" width="40.75" style="8" customWidth="1"/>
    <col min="2" max="2" width="41.5" style="8" customWidth="1"/>
    <col min="3" max="3" width="30.25" style="8" customWidth="1"/>
    <col min="4" max="4" width="37.58203125" style="8" customWidth="1"/>
    <col min="5" max="16384" width="11.25" style="8"/>
  </cols>
  <sheetData>
    <row r="1" spans="1:5" ht="18" customHeight="1" x14ac:dyDescent="0.35">
      <c r="A1" s="39" t="s">
        <v>52</v>
      </c>
      <c r="B1" s="40"/>
      <c r="C1" s="40"/>
      <c r="D1" s="40"/>
    </row>
    <row r="2" spans="1:5" ht="18" customHeight="1" x14ac:dyDescent="0.35">
      <c r="A2" s="41" t="s">
        <v>51</v>
      </c>
      <c r="B2" s="40"/>
      <c r="C2" s="40"/>
      <c r="D2" s="40"/>
    </row>
    <row r="3" spans="1:5" ht="18" customHeight="1" x14ac:dyDescent="0.3">
      <c r="A3" s="42" t="s">
        <v>49</v>
      </c>
      <c r="B3" s="43"/>
      <c r="C3" s="43"/>
      <c r="D3" s="43"/>
      <c r="E3" s="33"/>
    </row>
    <row r="4" spans="1:5" ht="18" customHeight="1" x14ac:dyDescent="0.3">
      <c r="A4" s="42" t="s">
        <v>50</v>
      </c>
      <c r="B4" s="44"/>
      <c r="C4" s="44"/>
      <c r="D4" s="44"/>
      <c r="E4" s="33"/>
    </row>
    <row r="5" spans="1:5" ht="18" customHeight="1" x14ac:dyDescent="0.3">
      <c r="A5" s="42" t="s">
        <v>107</v>
      </c>
      <c r="B5" s="44"/>
      <c r="C5" s="44"/>
      <c r="D5" s="44"/>
      <c r="E5" s="33"/>
    </row>
    <row r="6" spans="1:5" ht="18" customHeight="1" x14ac:dyDescent="0.3">
      <c r="A6" s="42" t="s">
        <v>108</v>
      </c>
      <c r="B6" s="44"/>
      <c r="C6" s="44"/>
      <c r="D6" s="44"/>
      <c r="E6" s="33"/>
    </row>
    <row r="7" spans="1:5" ht="18" customHeight="1" x14ac:dyDescent="0.3">
      <c r="A7" s="42" t="s">
        <v>75</v>
      </c>
      <c r="B7" s="44"/>
      <c r="C7" s="44"/>
      <c r="D7" s="44"/>
      <c r="E7" s="33"/>
    </row>
    <row r="8" spans="1:5" ht="18" customHeight="1" x14ac:dyDescent="0.3">
      <c r="A8" s="42"/>
      <c r="B8" s="44"/>
      <c r="C8" s="44"/>
      <c r="D8" s="44"/>
      <c r="E8" s="33"/>
    </row>
    <row r="9" spans="1:5" ht="18" customHeight="1" x14ac:dyDescent="0.3">
      <c r="A9" s="55" t="str">
        <f>IF('1_Stammdaten'!B15="Bitte auswählen!", "Stichtag bitte noch in Teil 1 auswählen!",'1_Stammdaten'!B15)</f>
        <v>Stichtag bitte noch in Teil 1 auswählen!</v>
      </c>
      <c r="B9" s="54" t="s">
        <v>77</v>
      </c>
      <c r="C9" s="45"/>
      <c r="D9" s="45"/>
    </row>
    <row r="10" spans="1:5" ht="25.5" customHeight="1" x14ac:dyDescent="0.3">
      <c r="A10" s="99" t="s">
        <v>59</v>
      </c>
      <c r="B10" s="99"/>
      <c r="C10" s="99" t="s">
        <v>1</v>
      </c>
      <c r="D10" s="96" t="s">
        <v>84</v>
      </c>
    </row>
    <row r="11" spans="1:5" ht="25.5" customHeight="1" x14ac:dyDescent="0.3">
      <c r="A11" s="99"/>
      <c r="B11" s="99"/>
      <c r="C11" s="99"/>
      <c r="D11" s="97"/>
    </row>
    <row r="12" spans="1:5" ht="25.5" customHeight="1" x14ac:dyDescent="0.3">
      <c r="A12" s="99"/>
      <c r="B12" s="99"/>
      <c r="C12" s="99"/>
      <c r="D12" s="97"/>
    </row>
    <row r="13" spans="1:5" ht="25.5" customHeight="1" x14ac:dyDescent="0.3">
      <c r="A13" s="99"/>
      <c r="B13" s="99"/>
      <c r="C13" s="99"/>
      <c r="D13" s="98"/>
    </row>
    <row r="14" spans="1:5" ht="25.5" customHeight="1" x14ac:dyDescent="0.3">
      <c r="A14" s="93" t="s">
        <v>18</v>
      </c>
      <c r="B14" s="46" t="s">
        <v>16</v>
      </c>
      <c r="C14" s="47"/>
      <c r="D14" s="48"/>
    </row>
    <row r="15" spans="1:5" ht="25.5" customHeight="1" x14ac:dyDescent="0.3">
      <c r="A15" s="94"/>
      <c r="B15" s="49" t="s">
        <v>17</v>
      </c>
      <c r="C15" s="47"/>
      <c r="D15" s="24" t="str">
        <f>IFERROR(C15/C14,"")</f>
        <v/>
      </c>
      <c r="E15" s="8" t="str">
        <f>IF(D15="","",IF(D15=0,"Vorgegebene Quote wird unterschritten!",IF(D15&lt;0.45,"Vorgegebene Quote wird unterschritten!","Vorgegebene Quote wird erreicht!")))</f>
        <v/>
      </c>
    </row>
    <row r="16" spans="1:5" ht="25.5" customHeight="1" x14ac:dyDescent="0.3">
      <c r="A16" s="95"/>
      <c r="B16" s="51" t="s">
        <v>0</v>
      </c>
      <c r="C16" s="47"/>
      <c r="D16" s="24" t="str">
        <f>IFERROR(C16/C14,"")</f>
        <v/>
      </c>
      <c r="E16" s="8" t="str">
        <f>IF(D16="","",IF(D16=0,"Vorgegebene Quote wird unterschritten!",IF(D16&lt;0.225,"Vorgegebene Quote wird unterschritten!","Vorgegebene Quote wird erreicht!")))</f>
        <v/>
      </c>
    </row>
    <row r="17" spans="3:4" ht="57" customHeight="1" x14ac:dyDescent="0.3">
      <c r="C17" s="56" t="str">
        <f>IF(C16&gt;C15,"Fehler: Zahl der emissionsfreien Fahrzeuge übersteigt Zahl der sauberen Fahrzeuge! Bitte Angaben korrigieren!","")</f>
        <v/>
      </c>
      <c r="D17" s="56" t="str">
        <f>IF(C15&gt;C14,"Fehler: Zahl der sauberen Fahrzeuge übersteigt Gesamtzahl der Fahrzeuge! Bitte Angaben korrigieren!","")</f>
        <v/>
      </c>
    </row>
    <row r="18" spans="3:4" ht="25.5" customHeight="1" x14ac:dyDescent="0.3"/>
    <row r="19" spans="3:4" ht="25.5" customHeight="1" x14ac:dyDescent="0.3"/>
    <row r="20" spans="3:4" ht="25.5" customHeight="1" x14ac:dyDescent="0.3"/>
    <row r="21" spans="3:4" ht="25.5" customHeight="1" x14ac:dyDescent="0.3"/>
    <row r="22" spans="3:4" ht="25.5" customHeight="1" x14ac:dyDescent="0.3"/>
    <row r="26" spans="3:4" ht="25.15" customHeight="1" x14ac:dyDescent="0.3"/>
  </sheetData>
  <sheetProtection sheet="1" selectLockedCells="1"/>
  <customSheetViews>
    <customSheetView guid="{BFA9ECEE-9529-4D95-B939-3DA35CE85E3C}" scale="70">
      <selection activeCell="E23" sqref="E23"/>
      <pageMargins left="0.7" right="0.7" top="0.78740157499999996" bottom="0.78740157499999996" header="0.3" footer="0.3"/>
    </customSheetView>
  </customSheetViews>
  <mergeCells count="4">
    <mergeCell ref="A14:A16"/>
    <mergeCell ref="A10:B13"/>
    <mergeCell ref="C10:C13"/>
    <mergeCell ref="D10:D13"/>
  </mergeCells>
  <conditionalFormatting sqref="A9">
    <cfRule type="containsText" dxfId="29" priority="10" operator="containsText" text="Bitte noch in Teil 1 auswählen!">
      <formula>NOT(ISERROR(SEARCH("Bitte noch in Teil 1 auswählen!",A9)))</formula>
    </cfRule>
  </conditionalFormatting>
  <conditionalFormatting sqref="D15">
    <cfRule type="expression" dxfId="28" priority="2">
      <formula>LEN(E2)=0</formula>
    </cfRule>
    <cfRule type="cellIs" dxfId="27" priority="7" operator="equal">
      <formula>0.45</formula>
    </cfRule>
    <cfRule type="cellIs" dxfId="26" priority="8" operator="greaterThan">
      <formula>0.45</formula>
    </cfRule>
    <cfRule type="cellIs" dxfId="25" priority="9" operator="lessThan">
      <formula>0.45</formula>
    </cfRule>
  </conditionalFormatting>
  <conditionalFormatting sqref="D16">
    <cfRule type="expression" dxfId="24" priority="1">
      <formula>LEN(E2)=0</formula>
    </cfRule>
    <cfRule type="containsText" dxfId="23" priority="3" operator="containsText" text="&quot;&quot;">
      <formula>NOT(ISERROR(SEARCH("""""",D16)))</formula>
    </cfRule>
    <cfRule type="cellIs" dxfId="22" priority="4" operator="equal">
      <formula>0.225</formula>
    </cfRule>
    <cfRule type="cellIs" dxfId="21" priority="5" operator="greaterThan">
      <formula>0.225</formula>
    </cfRule>
    <cfRule type="cellIs" dxfId="20" priority="6" operator="lessThan">
      <formula>0.225</formula>
    </cfRule>
  </conditionalFormatting>
  <pageMargins left="0.7" right="0.7" top="0.78740157499999996" bottom="0.78740157499999996" header="0.3" footer="0.3"/>
  <pageSetup paperSize="9" scale="5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F28"/>
  <sheetViews>
    <sheetView showGridLines="0" zoomScale="85" zoomScaleNormal="85" workbookViewId="0">
      <selection activeCell="C14" sqref="C14"/>
    </sheetView>
  </sheetViews>
  <sheetFormatPr baseColWidth="10" defaultColWidth="11.25" defaultRowHeight="14" x14ac:dyDescent="0.3"/>
  <cols>
    <col min="1" max="1" width="40.75" style="8" customWidth="1"/>
    <col min="2" max="2" width="41.5" style="8" customWidth="1"/>
    <col min="3" max="3" width="30.25" style="8" customWidth="1"/>
    <col min="4" max="4" width="37.58203125" style="8" customWidth="1"/>
    <col min="5" max="16384" width="11.25" style="8"/>
  </cols>
  <sheetData>
    <row r="1" spans="1:6" ht="18" customHeight="1" x14ac:dyDescent="0.35">
      <c r="A1" s="4" t="s">
        <v>54</v>
      </c>
      <c r="B1" s="5"/>
      <c r="C1" s="5"/>
      <c r="D1" s="5"/>
    </row>
    <row r="2" spans="1:6" ht="18" customHeight="1" x14ac:dyDescent="0.35">
      <c r="A2" s="25" t="s">
        <v>48</v>
      </c>
      <c r="B2" s="5"/>
      <c r="C2" s="5"/>
      <c r="D2" s="5"/>
    </row>
    <row r="3" spans="1:6" ht="18" customHeight="1" x14ac:dyDescent="0.3">
      <c r="A3" s="26" t="s">
        <v>111</v>
      </c>
      <c r="B3" s="30"/>
      <c r="C3" s="30"/>
      <c r="D3" s="30"/>
    </row>
    <row r="4" spans="1:6" ht="18" customHeight="1" x14ac:dyDescent="0.3">
      <c r="A4" s="26" t="s">
        <v>79</v>
      </c>
      <c r="B4" s="31"/>
      <c r="C4" s="31"/>
      <c r="D4" s="31"/>
      <c r="F4" s="29"/>
    </row>
    <row r="5" spans="1:6" ht="18" customHeight="1" x14ac:dyDescent="0.3">
      <c r="A5" s="26" t="s">
        <v>104</v>
      </c>
      <c r="B5" s="31"/>
      <c r="C5" s="31"/>
      <c r="D5" s="31"/>
      <c r="F5" s="29"/>
    </row>
    <row r="6" spans="1:6" ht="18" customHeight="1" x14ac:dyDescent="0.3">
      <c r="A6" s="26" t="s">
        <v>103</v>
      </c>
      <c r="B6" s="31"/>
      <c r="C6" s="31"/>
      <c r="D6" s="31"/>
      <c r="F6" s="29"/>
    </row>
    <row r="7" spans="1:6" ht="18" customHeight="1" x14ac:dyDescent="0.3">
      <c r="A7" s="19"/>
      <c r="B7" s="31"/>
      <c r="C7" s="31"/>
      <c r="D7" s="31"/>
      <c r="F7" s="29"/>
    </row>
    <row r="8" spans="1:6" ht="18" customHeight="1" x14ac:dyDescent="0.3">
      <c r="A8" s="19"/>
      <c r="B8" s="31"/>
      <c r="C8" s="31"/>
      <c r="D8" s="31"/>
      <c r="F8" s="29"/>
    </row>
    <row r="9" spans="1:6" ht="18" customHeight="1" x14ac:dyDescent="0.3">
      <c r="A9" s="37" t="s">
        <v>76</v>
      </c>
      <c r="B9" s="38" t="str">
        <f>IF('1_Stammdaten'!B15="Bitte auswählen!", "Stichtag bitte noch in Teil 1 auswählen!",'1_Stammdaten'!B15)</f>
        <v>Stichtag bitte noch in Teil 1 auswählen!</v>
      </c>
      <c r="C9" s="32"/>
      <c r="D9" s="32"/>
      <c r="F9" s="29"/>
    </row>
    <row r="10" spans="1:6" ht="25.5" customHeight="1" x14ac:dyDescent="0.3">
      <c r="A10" s="104" t="s">
        <v>74</v>
      </c>
      <c r="B10" s="105"/>
      <c r="C10" s="110" t="s">
        <v>1</v>
      </c>
      <c r="D10" s="111" t="s">
        <v>85</v>
      </c>
      <c r="F10" s="29"/>
    </row>
    <row r="11" spans="1:6" ht="25.5" customHeight="1" x14ac:dyDescent="0.3">
      <c r="A11" s="106"/>
      <c r="B11" s="107"/>
      <c r="C11" s="110"/>
      <c r="D11" s="112"/>
    </row>
    <row r="12" spans="1:6" ht="25.5" customHeight="1" x14ac:dyDescent="0.3">
      <c r="A12" s="106"/>
      <c r="B12" s="107"/>
      <c r="C12" s="110"/>
      <c r="D12" s="112"/>
    </row>
    <row r="13" spans="1:6" ht="25.5" customHeight="1" x14ac:dyDescent="0.3">
      <c r="A13" s="108"/>
      <c r="B13" s="109"/>
      <c r="C13" s="110"/>
      <c r="D13" s="113"/>
    </row>
    <row r="14" spans="1:6" ht="25.5" customHeight="1" x14ac:dyDescent="0.3">
      <c r="A14" s="101" t="s">
        <v>18</v>
      </c>
      <c r="B14" s="22" t="s">
        <v>16</v>
      </c>
      <c r="C14" s="27"/>
      <c r="D14" s="23"/>
    </row>
    <row r="15" spans="1:6" ht="25.5" customHeight="1" x14ac:dyDescent="0.3">
      <c r="A15" s="102"/>
      <c r="B15" s="20" t="s">
        <v>17</v>
      </c>
      <c r="C15" s="27"/>
      <c r="D15" s="24" t="str">
        <f>IFERROR(C15/C14,"")</f>
        <v/>
      </c>
      <c r="E15" s="8" t="str">
        <f>IF(D15="","",IF(D15=0,"Vorgegebene Quote unterschritten!",IF(D15&lt;0.45,"Vorgegebene Quote unterschritten!","Vorgegebene Quote wurde erreicht!")))</f>
        <v/>
      </c>
    </row>
    <row r="16" spans="1:6" ht="25.5" customHeight="1" x14ac:dyDescent="0.3">
      <c r="A16" s="103"/>
      <c r="B16" s="21" t="s">
        <v>0</v>
      </c>
      <c r="C16" s="27"/>
      <c r="D16" s="24" t="str">
        <f>IFERROR(C16/C14,"")</f>
        <v/>
      </c>
      <c r="E16" s="8" t="str">
        <f>IF(D16="","",IF(D16=0,"Vorgegebene Quote unterschritten!",IF(D16&lt;0.225,"Vorgegebene Quote unterschritten!","Vorgegebene Quote wurde erreicht!")))</f>
        <v/>
      </c>
    </row>
    <row r="17" spans="1:4" ht="57" customHeight="1" x14ac:dyDescent="0.3">
      <c r="C17" s="56" t="str">
        <f>IF(C16&gt;C15,"Fehler: Zahl der emissionsfreien Fahrzeuge übersteigt Zahl der sauberen Fahrzeuge! Bitte Angaben korrigieren!","")</f>
        <v/>
      </c>
      <c r="D17" s="56" t="str">
        <f>IF(C15&gt;C14,"Fehler: Zahl der sauberen Fahrzeuge übersteigt Gesamtzahl der Fahrzeuge! Bitte Angaben korrigieren!","")</f>
        <v/>
      </c>
    </row>
    <row r="18" spans="1:4" ht="25.5" customHeight="1" x14ac:dyDescent="0.3">
      <c r="A18" s="100" t="s">
        <v>113</v>
      </c>
      <c r="B18" s="100"/>
      <c r="C18" s="100"/>
    </row>
    <row r="19" spans="1:4" ht="25.5" customHeight="1" x14ac:dyDescent="0.3">
      <c r="A19" s="100"/>
      <c r="B19" s="100"/>
      <c r="C19" s="100"/>
    </row>
    <row r="20" spans="1:4" ht="25.5" customHeight="1" x14ac:dyDescent="0.3">
      <c r="A20" s="100"/>
      <c r="B20" s="100"/>
      <c r="C20" s="100"/>
    </row>
    <row r="21" spans="1:4" ht="25.5" customHeight="1" x14ac:dyDescent="0.3"/>
    <row r="22" spans="1:4" ht="25.5" customHeight="1" x14ac:dyDescent="0.3"/>
    <row r="25" spans="1:4" ht="28.9" customHeight="1" x14ac:dyDescent="0.3"/>
    <row r="28" spans="1:4" ht="30" customHeight="1" x14ac:dyDescent="0.3"/>
  </sheetData>
  <sheetProtection sheet="1" selectLockedCells="1"/>
  <customSheetViews>
    <customSheetView guid="{BFA9ECEE-9529-4D95-B939-3DA35CE85E3C}">
      <selection activeCell="D7" sqref="D7:E9"/>
      <pageMargins left="0.7" right="0.7" top="0.78740157499999996" bottom="0.78740157499999996" header="0.3" footer="0.3"/>
    </customSheetView>
  </customSheetViews>
  <mergeCells count="5">
    <mergeCell ref="A14:A16"/>
    <mergeCell ref="A10:B13"/>
    <mergeCell ref="C10:C13"/>
    <mergeCell ref="D10:D13"/>
    <mergeCell ref="A18:C20"/>
  </mergeCells>
  <conditionalFormatting sqref="D15">
    <cfRule type="expression" dxfId="19" priority="4">
      <formula>LEN(E2)=0</formula>
    </cfRule>
    <cfRule type="cellIs" dxfId="18" priority="9" operator="equal">
      <formula>0.45</formula>
    </cfRule>
    <cfRule type="cellIs" dxfId="17" priority="10" operator="greaterThan">
      <formula>0.45</formula>
    </cfRule>
    <cfRule type="cellIs" dxfId="16" priority="11" operator="lessThan">
      <formula>0.45</formula>
    </cfRule>
  </conditionalFormatting>
  <conditionalFormatting sqref="D16">
    <cfRule type="expression" dxfId="15" priority="3">
      <formula>LEN(E2)=0</formula>
    </cfRule>
    <cfRule type="containsText" dxfId="14" priority="5" operator="containsText" text="&quot;&quot;">
      <formula>NOT(ISERROR(SEARCH("""""",D16)))</formula>
    </cfRule>
    <cfRule type="cellIs" dxfId="13" priority="6" operator="equal">
      <formula>0.225</formula>
    </cfRule>
    <cfRule type="cellIs" dxfId="12" priority="7" operator="greaterThan">
      <formula>0.225</formula>
    </cfRule>
    <cfRule type="cellIs" dxfId="11" priority="8" operator="lessThan">
      <formula>0.225</formula>
    </cfRule>
  </conditionalFormatting>
  <conditionalFormatting sqref="B9">
    <cfRule type="containsText" dxfId="10" priority="1" operator="containsText" text="Bitte noch in Teil 1 auswählen!">
      <formula>NOT(ISERROR(SEARCH("Bitte noch in Teil 1 auswählen!",B9)))</formula>
    </cfRule>
  </conditionalFormatting>
  <pageMargins left="0.7" right="0.7" top="0.78740157499999996" bottom="0.78740157499999996" header="0.3" footer="0.3"/>
  <pageSetup paperSize="9" scale="4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E28"/>
  <sheetViews>
    <sheetView showGridLines="0" zoomScale="85" zoomScaleNormal="85" workbookViewId="0">
      <selection activeCell="C14" sqref="C14"/>
    </sheetView>
  </sheetViews>
  <sheetFormatPr baseColWidth="10" defaultColWidth="11.25" defaultRowHeight="14" x14ac:dyDescent="0.3"/>
  <cols>
    <col min="1" max="1" width="40.75" style="8" customWidth="1"/>
    <col min="2" max="2" width="41.5" style="8" customWidth="1"/>
    <col min="3" max="3" width="30.25" style="8" customWidth="1"/>
    <col min="4" max="4" width="37.58203125" style="8" customWidth="1"/>
    <col min="5" max="16384" width="11.25" style="8"/>
  </cols>
  <sheetData>
    <row r="1" spans="1:5" ht="18" customHeight="1" x14ac:dyDescent="0.35">
      <c r="A1" s="39" t="s">
        <v>55</v>
      </c>
      <c r="B1" s="40"/>
      <c r="C1" s="40"/>
      <c r="D1" s="40"/>
    </row>
    <row r="2" spans="1:5" ht="18" customHeight="1" x14ac:dyDescent="0.35">
      <c r="A2" s="41" t="s">
        <v>51</v>
      </c>
      <c r="B2" s="40"/>
      <c r="C2" s="40"/>
      <c r="D2" s="40"/>
    </row>
    <row r="3" spans="1:5" ht="18" customHeight="1" x14ac:dyDescent="0.3">
      <c r="A3" s="26" t="s">
        <v>95</v>
      </c>
      <c r="B3" s="43"/>
      <c r="C3" s="43"/>
      <c r="D3" s="43"/>
      <c r="E3" s="33"/>
    </row>
    <row r="4" spans="1:5" ht="18" customHeight="1" x14ac:dyDescent="0.3">
      <c r="A4" s="42" t="s">
        <v>79</v>
      </c>
      <c r="B4" s="44"/>
      <c r="C4" s="44"/>
      <c r="D4" s="44"/>
      <c r="E4" s="33"/>
    </row>
    <row r="5" spans="1:5" ht="18" customHeight="1" x14ac:dyDescent="0.3">
      <c r="A5" s="42" t="s">
        <v>106</v>
      </c>
      <c r="B5" s="44"/>
      <c r="C5" s="44"/>
      <c r="D5" s="44"/>
      <c r="E5" s="33"/>
    </row>
    <row r="6" spans="1:5" ht="18" customHeight="1" x14ac:dyDescent="0.3">
      <c r="A6" s="42" t="s">
        <v>105</v>
      </c>
      <c r="B6" s="44"/>
      <c r="C6" s="44"/>
      <c r="D6" s="44"/>
      <c r="E6" s="33"/>
    </row>
    <row r="7" spans="1:5" ht="18" customHeight="1" x14ac:dyDescent="0.3">
      <c r="A7" s="42" t="s">
        <v>75</v>
      </c>
      <c r="B7" s="44"/>
      <c r="C7" s="44"/>
      <c r="D7" s="44"/>
      <c r="E7" s="33"/>
    </row>
    <row r="8" spans="1:5" ht="18" customHeight="1" x14ac:dyDescent="0.3">
      <c r="A8" s="42"/>
      <c r="B8" s="44"/>
      <c r="C8" s="44"/>
      <c r="D8" s="44"/>
      <c r="E8" s="33"/>
    </row>
    <row r="9" spans="1:5" ht="18" customHeight="1" x14ac:dyDescent="0.3">
      <c r="A9" s="55" t="str">
        <f>IF('1_Stammdaten'!B15="Bitte auswählen!", "Stichtag bitte noch in Teil 1 auswählen!",'1_Stammdaten'!B15)</f>
        <v>Stichtag bitte noch in Teil 1 auswählen!</v>
      </c>
      <c r="B9" s="54" t="s">
        <v>77</v>
      </c>
      <c r="C9" s="45"/>
      <c r="D9" s="45"/>
    </row>
    <row r="10" spans="1:5" ht="25.5" customHeight="1" x14ac:dyDescent="0.3">
      <c r="A10" s="114" t="s">
        <v>67</v>
      </c>
      <c r="B10" s="115"/>
      <c r="C10" s="99" t="s">
        <v>1</v>
      </c>
      <c r="D10" s="96" t="s">
        <v>84</v>
      </c>
    </row>
    <row r="11" spans="1:5" ht="25.5" customHeight="1" x14ac:dyDescent="0.3">
      <c r="A11" s="116"/>
      <c r="B11" s="117"/>
      <c r="C11" s="99"/>
      <c r="D11" s="97"/>
    </row>
    <row r="12" spans="1:5" ht="25.5" customHeight="1" x14ac:dyDescent="0.3">
      <c r="A12" s="116"/>
      <c r="B12" s="117"/>
      <c r="C12" s="99"/>
      <c r="D12" s="97"/>
    </row>
    <row r="13" spans="1:5" ht="25.5" customHeight="1" x14ac:dyDescent="0.3">
      <c r="A13" s="118"/>
      <c r="B13" s="119"/>
      <c r="C13" s="99"/>
      <c r="D13" s="98"/>
    </row>
    <row r="14" spans="1:5" ht="25.5" customHeight="1" x14ac:dyDescent="0.3">
      <c r="A14" s="93" t="s">
        <v>18</v>
      </c>
      <c r="B14" s="46" t="s">
        <v>16</v>
      </c>
      <c r="C14" s="47"/>
      <c r="D14" s="48"/>
    </row>
    <row r="15" spans="1:5" ht="25.5" customHeight="1" x14ac:dyDescent="0.3">
      <c r="A15" s="94"/>
      <c r="B15" s="49" t="s">
        <v>17</v>
      </c>
      <c r="C15" s="47"/>
      <c r="D15" s="24" t="str">
        <f>IFERROR(C15/C14,"")</f>
        <v/>
      </c>
      <c r="E15" s="8" t="str">
        <f>IF(D15="","",IF(D15=0,"Vorgegebene Quote wird unterschritten!",IF(D15&lt;0.45,"Vorgegebene Quote wird unterschritten!","Vorgegebene Quote wird erreicht!")))</f>
        <v/>
      </c>
    </row>
    <row r="16" spans="1:5" ht="25.5" customHeight="1" x14ac:dyDescent="0.3">
      <c r="A16" s="95"/>
      <c r="B16" s="51" t="s">
        <v>0</v>
      </c>
      <c r="C16" s="47"/>
      <c r="D16" s="24" t="str">
        <f>IFERROR(C16/C14,"")</f>
        <v/>
      </c>
      <c r="E16" s="8" t="str">
        <f>IF(D16="","",IF(D16=0,"Vorgegebene Quote wird unterschritten!",IF(D16&lt;0.225,"Vorgegebene Quote wird unterschritten!","Vorgegebene Quote wird erreicht!")))</f>
        <v/>
      </c>
    </row>
    <row r="17" spans="1:4" ht="57" customHeight="1" x14ac:dyDescent="0.3">
      <c r="C17" s="56" t="str">
        <f>IF(C16&gt;C15,"Fehler: Zahl der emissionsfreien Fahrzeuge übersteigt Zahl der sauberen Fahrzeuge! Bitte Angaben korrigieren!","")</f>
        <v/>
      </c>
      <c r="D17" s="56" t="str">
        <f>IF(C15&gt;C14,"Fehler: Zahl der sauberen Fahrzeuge übersteigt Gesamtzahl der Fahrzeuge! Bitte Angaben korrigieren!","")</f>
        <v/>
      </c>
    </row>
    <row r="18" spans="1:4" ht="25.5" customHeight="1" x14ac:dyDescent="0.3">
      <c r="A18" s="100" t="s">
        <v>112</v>
      </c>
      <c r="B18" s="100"/>
      <c r="C18" s="100"/>
    </row>
    <row r="19" spans="1:4" ht="25.5" customHeight="1" x14ac:dyDescent="0.3">
      <c r="A19" s="100"/>
      <c r="B19" s="100"/>
      <c r="C19" s="100"/>
      <c r="D19" s="34"/>
    </row>
    <row r="20" spans="1:4" ht="25.5" customHeight="1" x14ac:dyDescent="0.3">
      <c r="A20" s="100"/>
      <c r="B20" s="100"/>
      <c r="C20" s="100"/>
    </row>
    <row r="21" spans="1:4" ht="25.5" customHeight="1" x14ac:dyDescent="0.3"/>
    <row r="22" spans="1:4" ht="25.5" customHeight="1" x14ac:dyDescent="0.3"/>
    <row r="25" spans="1:4" ht="28.9" customHeight="1" x14ac:dyDescent="0.3"/>
    <row r="28" spans="1:4" ht="25.15" customHeight="1" x14ac:dyDescent="0.3"/>
  </sheetData>
  <sheetProtection sheet="1" selectLockedCells="1"/>
  <mergeCells count="5">
    <mergeCell ref="A14:A16"/>
    <mergeCell ref="A10:B13"/>
    <mergeCell ref="C10:C13"/>
    <mergeCell ref="D10:D13"/>
    <mergeCell ref="A18:C20"/>
  </mergeCells>
  <conditionalFormatting sqref="A9">
    <cfRule type="containsText" dxfId="9" priority="10" operator="containsText" text="Bitte noch in Teil 1 auswählen!">
      <formula>NOT(ISERROR(SEARCH("Bitte noch in Teil 1 auswählen!",A9)))</formula>
    </cfRule>
  </conditionalFormatting>
  <conditionalFormatting sqref="D15">
    <cfRule type="expression" dxfId="8" priority="2">
      <formula>LEN(E2)=0</formula>
    </cfRule>
    <cfRule type="cellIs" dxfId="7" priority="7" operator="equal">
      <formula>0.45</formula>
    </cfRule>
    <cfRule type="cellIs" dxfId="6" priority="8" operator="greaterThan">
      <formula>0.45</formula>
    </cfRule>
    <cfRule type="cellIs" dxfId="5" priority="9" operator="lessThan">
      <formula>0.45</formula>
    </cfRule>
  </conditionalFormatting>
  <conditionalFormatting sqref="D16">
    <cfRule type="expression" dxfId="4" priority="1">
      <formula>LEN(E2)=0</formula>
    </cfRule>
    <cfRule type="containsText" dxfId="3" priority="3" operator="containsText" text="&quot;&quot;">
      <formula>NOT(ISERROR(SEARCH("""""",D16)))</formula>
    </cfRule>
    <cfRule type="cellIs" dxfId="2" priority="4" operator="equal">
      <formula>0.225</formula>
    </cfRule>
    <cfRule type="cellIs" dxfId="1" priority="5" operator="greaterThan">
      <formula>0.225</formula>
    </cfRule>
    <cfRule type="cellIs" dxfId="0" priority="6" operator="lessThan">
      <formula>0.225</formula>
    </cfRule>
  </conditionalFormatting>
  <pageMargins left="0.7" right="0.7" top="0.78740157499999996" bottom="0.78740157499999996" header="0.3" footer="0.3"/>
  <pageSetup paperSize="9" scale="5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workbookViewId="0">
      <selection activeCell="D9" sqref="D9"/>
    </sheetView>
  </sheetViews>
  <sheetFormatPr baseColWidth="10" defaultRowHeight="14" x14ac:dyDescent="0.3"/>
  <sheetData>
    <row r="1" spans="1:11" ht="15.5" x14ac:dyDescent="0.35">
      <c r="A1" s="91" t="s">
        <v>56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15.5" x14ac:dyDescent="0.35">
      <c r="A3" s="92" t="s">
        <v>57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15.5" x14ac:dyDescent="0.35">
      <c r="A4" s="92" t="s">
        <v>110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15.5" x14ac:dyDescent="0.35">
      <c r="A5" s="92" t="s">
        <v>109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15.5" x14ac:dyDescent="0.35">
      <c r="A6" s="92" t="s">
        <v>116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1" x14ac:dyDescent="0.3">
      <c r="A8" s="2" t="s">
        <v>117</v>
      </c>
      <c r="B8" s="2"/>
      <c r="C8" s="2"/>
      <c r="D8" s="2"/>
      <c r="E8" s="2"/>
      <c r="F8" s="2"/>
      <c r="G8" s="2"/>
      <c r="H8" s="2"/>
      <c r="I8" s="2"/>
      <c r="J8" s="2"/>
      <c r="K8" s="2"/>
    </row>
    <row r="9" spans="1:11" x14ac:dyDescent="0.3">
      <c r="A9" s="2" t="s">
        <v>118</v>
      </c>
      <c r="B9" s="2"/>
      <c r="C9" s="2"/>
      <c r="D9" s="2"/>
      <c r="E9" s="2"/>
      <c r="F9" s="2"/>
      <c r="G9" s="2"/>
      <c r="H9" s="2"/>
      <c r="I9" s="2"/>
      <c r="J9" s="2"/>
      <c r="K9" s="2"/>
    </row>
    <row r="10" spans="1:11" x14ac:dyDescent="0.3">
      <c r="A10" s="2" t="s">
        <v>119</v>
      </c>
      <c r="B10" s="2"/>
      <c r="C10" s="2"/>
      <c r="D10" s="2"/>
      <c r="E10" s="2"/>
      <c r="F10" s="2"/>
      <c r="G10" s="2"/>
      <c r="H10" s="2"/>
      <c r="I10" s="2"/>
      <c r="J10" s="2"/>
      <c r="K10" s="2"/>
    </row>
  </sheetData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/>
  <dimension ref="A1:D42"/>
  <sheetViews>
    <sheetView showGridLines="0" zoomScale="70" zoomScaleNormal="70" workbookViewId="0">
      <selection activeCell="C33" sqref="C33"/>
    </sheetView>
  </sheetViews>
  <sheetFormatPr baseColWidth="10" defaultColWidth="11.25" defaultRowHeight="14" x14ac:dyDescent="0.3"/>
  <cols>
    <col min="1" max="1" width="57.75" style="8" customWidth="1"/>
    <col min="2" max="2" width="27" style="8" bestFit="1" customWidth="1"/>
    <col min="3" max="3" width="23" style="8" customWidth="1"/>
    <col min="4" max="4" width="19.75" style="8" customWidth="1"/>
    <col min="5" max="16384" width="11.25" style="8"/>
  </cols>
  <sheetData>
    <row r="1" spans="1:4" s="9" customFormat="1" ht="15.5" x14ac:dyDescent="0.35">
      <c r="A1" s="123" t="s">
        <v>83</v>
      </c>
      <c r="B1" s="123"/>
      <c r="C1" s="123"/>
      <c r="D1" s="123"/>
    </row>
    <row r="2" spans="1:4" x14ac:dyDescent="0.3">
      <c r="C2" s="57"/>
    </row>
    <row r="3" spans="1:4" x14ac:dyDescent="0.3">
      <c r="A3" s="75" t="s">
        <v>27</v>
      </c>
      <c r="B3" s="78">
        <f>'1_Stammdaten'!B5</f>
        <v>0</v>
      </c>
      <c r="C3" s="57"/>
    </row>
    <row r="4" spans="1:4" x14ac:dyDescent="0.3">
      <c r="A4" s="76" t="s">
        <v>28</v>
      </c>
      <c r="B4" s="79">
        <f>'1_Stammdaten'!B6</f>
        <v>0</v>
      </c>
      <c r="C4" s="57"/>
    </row>
    <row r="5" spans="1:4" x14ac:dyDescent="0.3">
      <c r="A5" s="77" t="s">
        <v>29</v>
      </c>
      <c r="B5" s="80">
        <f>'1_Stammdaten'!B7</f>
        <v>0</v>
      </c>
      <c r="C5" s="57"/>
    </row>
    <row r="6" spans="1:4" x14ac:dyDescent="0.3">
      <c r="A6" s="57"/>
      <c r="B6" s="82"/>
      <c r="C6" s="57"/>
    </row>
    <row r="7" spans="1:4" x14ac:dyDescent="0.3">
      <c r="A7" s="61" t="s">
        <v>30</v>
      </c>
      <c r="B7" s="78">
        <f>'1_Stammdaten'!B10</f>
        <v>0</v>
      </c>
      <c r="C7" s="57"/>
    </row>
    <row r="8" spans="1:4" x14ac:dyDescent="0.3">
      <c r="A8" s="64" t="s">
        <v>31</v>
      </c>
      <c r="B8" s="79">
        <f>'1_Stammdaten'!B11</f>
        <v>0</v>
      </c>
      <c r="C8" s="57"/>
    </row>
    <row r="9" spans="1:4" x14ac:dyDescent="0.3">
      <c r="A9" s="67" t="s">
        <v>32</v>
      </c>
      <c r="B9" s="80">
        <f>'1_Stammdaten'!B12</f>
        <v>0</v>
      </c>
      <c r="C9" s="57"/>
    </row>
    <row r="10" spans="1:4" x14ac:dyDescent="0.3">
      <c r="A10" s="57"/>
      <c r="B10" s="82"/>
      <c r="C10" s="57"/>
    </row>
    <row r="11" spans="1:4" x14ac:dyDescent="0.3">
      <c r="A11" s="58" t="s">
        <v>61</v>
      </c>
      <c r="B11" s="83" t="str">
        <f>'1_Stammdaten'!B15</f>
        <v>Bitte auswählen!</v>
      </c>
      <c r="C11" s="57"/>
    </row>
    <row r="12" spans="1:4" ht="15.5" x14ac:dyDescent="0.35">
      <c r="B12" s="81"/>
      <c r="C12" s="57"/>
    </row>
    <row r="13" spans="1:4" x14ac:dyDescent="0.3">
      <c r="A13" s="84" t="s">
        <v>90</v>
      </c>
      <c r="B13" s="68"/>
      <c r="C13" s="68"/>
      <c r="D13" s="68"/>
    </row>
    <row r="14" spans="1:4" x14ac:dyDescent="0.3">
      <c r="A14" s="128" t="s">
        <v>58</v>
      </c>
      <c r="B14" s="129"/>
      <c r="C14" s="74" t="s">
        <v>1</v>
      </c>
      <c r="D14" s="74" t="s">
        <v>86</v>
      </c>
    </row>
    <row r="15" spans="1:4" ht="21.75" customHeight="1" x14ac:dyDescent="0.3">
      <c r="A15" s="126" t="s">
        <v>87</v>
      </c>
      <c r="B15" s="59" t="s">
        <v>16</v>
      </c>
      <c r="C15" s="60">
        <f>'2_Verkehrsdienstleistungen IST'!C14</f>
        <v>0</v>
      </c>
      <c r="D15" s="86"/>
    </row>
    <row r="16" spans="1:4" ht="25" x14ac:dyDescent="0.3">
      <c r="A16" s="126"/>
      <c r="B16" s="62" t="s">
        <v>17</v>
      </c>
      <c r="C16" s="63">
        <f>'2_Verkehrsdienstleistungen IST'!C15</f>
        <v>0</v>
      </c>
      <c r="D16" s="87" t="str">
        <f>'2_Verkehrsdienstleistungen IST'!D15</f>
        <v/>
      </c>
    </row>
    <row r="17" spans="1:4" ht="25" x14ac:dyDescent="0.3">
      <c r="A17" s="127"/>
      <c r="B17" s="65" t="s">
        <v>0</v>
      </c>
      <c r="C17" s="66">
        <f>'2_Verkehrsdienstleistungen IST'!C16</f>
        <v>0</v>
      </c>
      <c r="D17" s="88" t="str">
        <f>'2_Verkehrsdienstleistungen IST'!D16</f>
        <v/>
      </c>
    </row>
    <row r="18" spans="1:4" x14ac:dyDescent="0.3">
      <c r="A18" s="124" t="s">
        <v>88</v>
      </c>
      <c r="B18" s="69" t="s">
        <v>16</v>
      </c>
      <c r="C18" s="60">
        <f>'4_Kauf, Anmietung, Leasing IST'!C14</f>
        <v>0</v>
      </c>
      <c r="D18" s="86"/>
    </row>
    <row r="19" spans="1:4" ht="25" x14ac:dyDescent="0.3">
      <c r="A19" s="124"/>
      <c r="B19" s="70" t="s">
        <v>17</v>
      </c>
      <c r="C19" s="63">
        <f>'4_Kauf, Anmietung, Leasing IST'!C15</f>
        <v>0</v>
      </c>
      <c r="D19" s="87" t="str">
        <f>'4_Kauf, Anmietung, Leasing IST'!D15</f>
        <v/>
      </c>
    </row>
    <row r="20" spans="1:4" ht="25" x14ac:dyDescent="0.3">
      <c r="A20" s="125"/>
      <c r="B20" s="72" t="s">
        <v>0</v>
      </c>
      <c r="C20" s="66">
        <f>'4_Kauf, Anmietung, Leasing IST'!C16</f>
        <v>0</v>
      </c>
      <c r="D20" s="88" t="str">
        <f>'4_Kauf, Anmietung, Leasing IST'!D16</f>
        <v/>
      </c>
    </row>
    <row r="21" spans="1:4" ht="13.9" customHeight="1" x14ac:dyDescent="0.3">
      <c r="A21" s="120" t="s">
        <v>89</v>
      </c>
      <c r="B21" s="90" t="s">
        <v>16</v>
      </c>
      <c r="C21" s="60">
        <f>C15+C19</f>
        <v>0</v>
      </c>
      <c r="D21" s="86"/>
    </row>
    <row r="22" spans="1:4" ht="25" x14ac:dyDescent="0.3">
      <c r="A22" s="121"/>
      <c r="B22" s="70" t="s">
        <v>17</v>
      </c>
      <c r="C22" s="63">
        <f>C16+C19</f>
        <v>0</v>
      </c>
      <c r="D22" s="87" t="str">
        <f>IFERROR(C22/C21,"")</f>
        <v/>
      </c>
    </row>
    <row r="23" spans="1:4" ht="25" x14ac:dyDescent="0.3">
      <c r="A23" s="122"/>
      <c r="B23" s="89" t="s">
        <v>0</v>
      </c>
      <c r="C23" s="66">
        <f>C17+C20</f>
        <v>0</v>
      </c>
      <c r="D23" s="88" t="str">
        <f>IFERROR(C23/C21,"")</f>
        <v/>
      </c>
    </row>
    <row r="24" spans="1:4" x14ac:dyDescent="0.3">
      <c r="A24" s="68"/>
      <c r="B24" s="68"/>
      <c r="C24" s="68"/>
      <c r="D24" s="68"/>
    </row>
    <row r="25" spans="1:4" x14ac:dyDescent="0.3">
      <c r="A25" s="85" t="s">
        <v>91</v>
      </c>
      <c r="B25" s="68"/>
      <c r="C25" s="68"/>
      <c r="D25" s="68"/>
    </row>
    <row r="26" spans="1:4" x14ac:dyDescent="0.3">
      <c r="A26" s="128" t="s">
        <v>59</v>
      </c>
      <c r="B26" s="130"/>
      <c r="C26" s="74" t="s">
        <v>1</v>
      </c>
      <c r="D26" s="74" t="s">
        <v>86</v>
      </c>
    </row>
    <row r="27" spans="1:4" x14ac:dyDescent="0.3">
      <c r="A27" s="126" t="s">
        <v>92</v>
      </c>
      <c r="B27" s="59" t="s">
        <v>16</v>
      </c>
      <c r="C27" s="60">
        <f>'3_Verkehrsdienstleistungen PLAN'!C14</f>
        <v>0</v>
      </c>
      <c r="D27" s="86"/>
    </row>
    <row r="28" spans="1:4" ht="25" x14ac:dyDescent="0.3">
      <c r="A28" s="126"/>
      <c r="B28" s="62" t="s">
        <v>17</v>
      </c>
      <c r="C28" s="63">
        <f>'3_Verkehrsdienstleistungen PLAN'!C15</f>
        <v>0</v>
      </c>
      <c r="D28" s="87" t="str">
        <f>'3_Verkehrsdienstleistungen PLAN'!D15</f>
        <v/>
      </c>
    </row>
    <row r="29" spans="1:4" ht="25" x14ac:dyDescent="0.3">
      <c r="A29" s="127"/>
      <c r="B29" s="65" t="s">
        <v>0</v>
      </c>
      <c r="C29" s="66">
        <f>'3_Verkehrsdienstleistungen PLAN'!C16</f>
        <v>0</v>
      </c>
      <c r="D29" s="88" t="str">
        <f>'3_Verkehrsdienstleistungen PLAN'!D16</f>
        <v/>
      </c>
    </row>
    <row r="30" spans="1:4" x14ac:dyDescent="0.3">
      <c r="A30" s="124" t="s">
        <v>93</v>
      </c>
      <c r="B30" s="69" t="s">
        <v>16</v>
      </c>
      <c r="C30" s="60">
        <f>'5_Kauf, Anmietung, Leasing PLAN'!C14</f>
        <v>0</v>
      </c>
      <c r="D30" s="61"/>
    </row>
    <row r="31" spans="1:4" ht="25" x14ac:dyDescent="0.3">
      <c r="A31" s="124"/>
      <c r="B31" s="70" t="s">
        <v>17</v>
      </c>
      <c r="C31" s="63">
        <f>'5_Kauf, Anmietung, Leasing PLAN'!C15</f>
        <v>0</v>
      </c>
      <c r="D31" s="71" t="str">
        <f>'5_Kauf, Anmietung, Leasing PLAN'!D15</f>
        <v/>
      </c>
    </row>
    <row r="32" spans="1:4" ht="25" x14ac:dyDescent="0.3">
      <c r="A32" s="125"/>
      <c r="B32" s="72" t="s">
        <v>0</v>
      </c>
      <c r="C32" s="66">
        <f>'5_Kauf, Anmietung, Leasing PLAN'!C16</f>
        <v>0</v>
      </c>
      <c r="D32" s="73" t="str">
        <f>'5_Kauf, Anmietung, Leasing PLAN'!D16</f>
        <v/>
      </c>
    </row>
    <row r="33" spans="1:4" ht="13.9" customHeight="1" x14ac:dyDescent="0.3">
      <c r="A33" s="120" t="s">
        <v>94</v>
      </c>
      <c r="B33" s="90" t="s">
        <v>16</v>
      </c>
      <c r="C33" s="60">
        <f>C27+C30</f>
        <v>0</v>
      </c>
      <c r="D33" s="86"/>
    </row>
    <row r="34" spans="1:4" ht="25" x14ac:dyDescent="0.3">
      <c r="A34" s="121"/>
      <c r="B34" s="70" t="s">
        <v>17</v>
      </c>
      <c r="C34" s="63">
        <f>C28+C31</f>
        <v>0</v>
      </c>
      <c r="D34" s="87" t="str">
        <f>IFERROR(C34/C33,"")</f>
        <v/>
      </c>
    </row>
    <row r="35" spans="1:4" ht="25" x14ac:dyDescent="0.3">
      <c r="A35" s="122"/>
      <c r="B35" s="89" t="s">
        <v>0</v>
      </c>
      <c r="C35" s="66">
        <f>C29+C32</f>
        <v>0</v>
      </c>
      <c r="D35" s="88" t="str">
        <f>IFERROR(C35/C33,"")</f>
        <v/>
      </c>
    </row>
    <row r="40" spans="1:4" ht="14.25" customHeight="1" x14ac:dyDescent="0.3"/>
    <row r="42" spans="1:4" ht="14.25" customHeight="1" x14ac:dyDescent="0.3"/>
  </sheetData>
  <sheetProtection sheet="1" selectLockedCells="1" selectUnlockedCells="1"/>
  <mergeCells count="9">
    <mergeCell ref="A33:A35"/>
    <mergeCell ref="A1:D1"/>
    <mergeCell ref="A30:A32"/>
    <mergeCell ref="A18:A20"/>
    <mergeCell ref="A27:A29"/>
    <mergeCell ref="A15:A17"/>
    <mergeCell ref="A14:B14"/>
    <mergeCell ref="A26:B26"/>
    <mergeCell ref="A21:A23"/>
  </mergeCells>
  <pageMargins left="0.7" right="0.7" top="0.78740157499999996" bottom="0.78740157499999996" header="0.3" footer="0.3"/>
  <pageSetup paperSize="9" scale="6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3:C21"/>
  <sheetViews>
    <sheetView workbookViewId="0">
      <selection activeCell="G13" sqref="G13"/>
    </sheetView>
  </sheetViews>
  <sheetFormatPr baseColWidth="10" defaultRowHeight="14" x14ac:dyDescent="0.3"/>
  <sheetData>
    <row r="3" spans="1:3" x14ac:dyDescent="0.3">
      <c r="A3" t="s">
        <v>61</v>
      </c>
      <c r="C3" t="s">
        <v>7</v>
      </c>
    </row>
    <row r="4" spans="1:3" ht="14.5" x14ac:dyDescent="0.35">
      <c r="A4" s="3" t="s">
        <v>43</v>
      </c>
      <c r="C4" t="s">
        <v>53</v>
      </c>
    </row>
    <row r="5" spans="1:3" x14ac:dyDescent="0.3">
      <c r="A5" s="1">
        <v>45291</v>
      </c>
      <c r="C5" t="s">
        <v>2</v>
      </c>
    </row>
    <row r="6" spans="1:3" x14ac:dyDescent="0.3">
      <c r="A6" s="1">
        <v>45473</v>
      </c>
      <c r="C6" s="1" t="s">
        <v>3</v>
      </c>
    </row>
    <row r="7" spans="1:3" x14ac:dyDescent="0.3">
      <c r="A7" s="1">
        <v>45657</v>
      </c>
      <c r="C7" s="1"/>
    </row>
    <row r="8" spans="1:3" x14ac:dyDescent="0.3">
      <c r="A8" s="1">
        <v>45838</v>
      </c>
      <c r="C8" s="1"/>
    </row>
    <row r="9" spans="1:3" x14ac:dyDescent="0.3">
      <c r="A9" s="1">
        <v>46022</v>
      </c>
      <c r="C9" t="s">
        <v>4</v>
      </c>
    </row>
    <row r="10" spans="1:3" x14ac:dyDescent="0.3">
      <c r="A10" s="1">
        <v>46203</v>
      </c>
      <c r="C10" s="1" t="s">
        <v>5</v>
      </c>
    </row>
    <row r="11" spans="1:3" x14ac:dyDescent="0.3">
      <c r="A11" s="1">
        <v>46387</v>
      </c>
      <c r="C11" t="s">
        <v>33</v>
      </c>
    </row>
    <row r="12" spans="1:3" x14ac:dyDescent="0.3">
      <c r="A12" s="1">
        <v>46568</v>
      </c>
      <c r="C12" s="1" t="s">
        <v>34</v>
      </c>
    </row>
    <row r="13" spans="1:3" x14ac:dyDescent="0.3">
      <c r="A13" s="1">
        <v>46752</v>
      </c>
      <c r="C13" t="s">
        <v>35</v>
      </c>
    </row>
    <row r="14" spans="1:3" x14ac:dyDescent="0.3">
      <c r="A14" s="1">
        <v>46934</v>
      </c>
      <c r="C14" s="1" t="s">
        <v>36</v>
      </c>
    </row>
    <row r="15" spans="1:3" x14ac:dyDescent="0.3">
      <c r="A15" s="1">
        <v>47118</v>
      </c>
      <c r="C15" t="s">
        <v>37</v>
      </c>
    </row>
    <row r="16" spans="1:3" x14ac:dyDescent="0.3">
      <c r="A16" s="1">
        <v>47299</v>
      </c>
      <c r="C16" s="1" t="s">
        <v>38</v>
      </c>
    </row>
    <row r="17" spans="1:3" x14ac:dyDescent="0.3">
      <c r="A17" s="1">
        <v>47483</v>
      </c>
      <c r="C17" t="s">
        <v>39</v>
      </c>
    </row>
    <row r="18" spans="1:3" x14ac:dyDescent="0.3">
      <c r="A18" s="1">
        <v>47664</v>
      </c>
      <c r="C18" s="1" t="s">
        <v>40</v>
      </c>
    </row>
    <row r="19" spans="1:3" x14ac:dyDescent="0.3">
      <c r="A19" s="1">
        <v>47848</v>
      </c>
      <c r="C19" t="s">
        <v>41</v>
      </c>
    </row>
    <row r="20" spans="1:3" x14ac:dyDescent="0.3">
      <c r="C20" s="1" t="s">
        <v>42</v>
      </c>
    </row>
    <row r="21" spans="1:3" x14ac:dyDescent="0.3">
      <c r="A21" s="1"/>
    </row>
  </sheetData>
  <customSheetViews>
    <customSheetView guid="{BFA9ECEE-9529-4D95-B939-3DA35CE85E3C}">
      <selection activeCell="D14" sqref="D14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9</vt:i4>
      </vt:variant>
    </vt:vector>
  </HeadingPairs>
  <TitlesOfParts>
    <vt:vector size="18" baseType="lpstr">
      <vt:lpstr>Hinweise</vt:lpstr>
      <vt:lpstr>1_Stammdaten</vt:lpstr>
      <vt:lpstr>2_Verkehrsdienstleistungen IST</vt:lpstr>
      <vt:lpstr>3_Verkehrsdienstleistungen PLAN</vt:lpstr>
      <vt:lpstr>4_Kauf, Anmietung, Leasing IST</vt:lpstr>
      <vt:lpstr>5_Kauf, Anmietung, Leasing PLAN</vt:lpstr>
      <vt:lpstr>Abschlussseite</vt:lpstr>
      <vt:lpstr>Zusammenfassung</vt:lpstr>
      <vt:lpstr>Drop Down Auswahlfelder</vt:lpstr>
      <vt:lpstr>'1_Stammdaten'!Druckbereich</vt:lpstr>
      <vt:lpstr>'2_Verkehrsdienstleistungen IST'!Druckbereich</vt:lpstr>
      <vt:lpstr>'3_Verkehrsdienstleistungen PLAN'!Druckbereich</vt:lpstr>
      <vt:lpstr>'4_Kauf, Anmietung, Leasing IST'!Druckbereich</vt:lpstr>
      <vt:lpstr>'5_Kauf, Anmietung, Leasing PLAN'!Druckbereich</vt:lpstr>
      <vt:lpstr>Hinweise!Druckbereich</vt:lpstr>
      <vt:lpstr>Zusammenfassung!Druckbereich</vt:lpstr>
      <vt:lpstr>Abschlussseite!DSText</vt:lpstr>
      <vt:lpstr>Abschlussseite!DSTextP</vt:lpstr>
    </vt:vector>
  </TitlesOfParts>
  <Company>Oberste BaubehÃ¶rde STMI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Zielbauer, Stefan (StMB)</dc:creator>
  <cp:lastModifiedBy>Heins, Inga (RPK)</cp:lastModifiedBy>
  <cp:lastPrinted>2023-11-24T08:54:51Z</cp:lastPrinted>
  <dcterms:created xsi:type="dcterms:W3CDTF">2018-02-14T10:56:37Z</dcterms:created>
  <dcterms:modified xsi:type="dcterms:W3CDTF">2025-08-05T08:27:57Z</dcterms:modified>
</cp:coreProperties>
</file>