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DieseArbeitsmappe" defaultThemeVersion="164011"/>
  <bookViews>
    <workbookView xWindow="0" yWindow="0" windowWidth="22260" windowHeight="12645" tabRatio="938"/>
  </bookViews>
  <sheets>
    <sheet name="Abschätzung Deckblatt" sheetId="5" r:id="rId1"/>
    <sheet name="Abschätzung für 1 Arbeitskraft" sheetId="18" r:id="rId2"/>
  </sheets>
  <definedNames>
    <definedName name="Arbeitsplätze_Arbeitskraft_Gesamtergebnis">'Abschätzung für 1 Arbeitskraft'!$F$5:$I$6</definedName>
    <definedName name="Arbeitsplätze_Arbeitskraft_Hinweis">'Abschätzung für 1 Arbeitskraft'!$A$52</definedName>
    <definedName name="Arbeitsplätze_Arbeitskraft_Kopfbereich">'Abschätzung für 1 Arbeitskraft'!$A$1:$I$3</definedName>
    <definedName name="Arbeitsplätze_Arbeitskraft_Laufende_Nummer">'Abschätzung für 1 Arbeitskraft'!$A$5:$A$6</definedName>
    <definedName name="Arbeitsplätze_Arbeitskraft_Messung_Alphaenergie_Konzentration">'Abschätzung für 1 Arbeitskraft'!$A$43:$I$47</definedName>
    <definedName name="Arbeitsplätze_Arbeitskraft_Messung_Ort_Datum_Unterschrift">'Abschätzung für 1 Arbeitskraft'!$A$50:$H$51</definedName>
    <definedName name="Arbeitsplätze_Arbeitskraft_Messung_ortsgebundene_Exposimeter">'Abschätzung für 1 Arbeitskraft'!$A$19:$I$41</definedName>
    <definedName name="Arbeitsplätze_Arbeitskraft_Messung_personengebundene_Exposimeter">'Abschätzung für 1 Arbeitskraft'!$A$11:$I$16</definedName>
    <definedName name="Arbeitsplätze_Arbeitskraft_Name_Arbeitskraft">'Abschätzung für 1 Arbeitskraft'!$B$5:$E$6</definedName>
    <definedName name="Arbeitsplätze_Arbeitskraft_Tabellenblatt_duplizierbar">'Abschätzung für 1 Arbeitskraft'!$A$8</definedName>
    <definedName name="Arbeitsplätze_Deckblatt_Allgemeine_Angaben">'Abschätzung Deckblatt'!$A$3:$B$23</definedName>
    <definedName name="Arbeitsplätze_Deckblatt_Anzahl_Arbeitskräfte">'Abschätzung Deckblatt'!$A$29:$B$32</definedName>
    <definedName name="Arbeitsplätze_Deckblatt_Arbeitskräfte_über_6_mSv">'Abschätzung Deckblatt'!$A$34:$B$37</definedName>
    <definedName name="Arbeitsplätze_Deckblatt_Bemerkungen">'Abschätzung Deckblatt'!$A$25:$B$27</definedName>
    <definedName name="Arbeitsplätze_Deckblatt_Datum_Name_Unterschrift">'Abschätzung Deckblatt'!$A$39:$B$45</definedName>
    <definedName name="Arbeitsplätze_Deckblatt_Überschrift">#REF!</definedName>
    <definedName name="Detektoren_Datenbereich_neue_Detektoren">#REF!</definedName>
    <definedName name="Detektoren_Datenbereich_nicht_veränderbar">#REF!</definedName>
    <definedName name="Detektoren_Kopfbereich">#REF!</definedName>
    <definedName name="_xlnm.Print_Area" localSheetId="0">'Abschätzung Deckblatt'!$A$1:$B$45</definedName>
    <definedName name="_xlnm.Print_Area" localSheetId="1">'Abschätzung für 1 Arbeitskraft'!$A$1:$I$52</definedName>
    <definedName name="Radonmessungen_Anmeldung_Arbeitsplätze_Datenbereich">#REF!</definedName>
    <definedName name="Radonmessungen_Anmeldung_Arbeitsplätze_Kopfbereich">#REF!</definedName>
    <definedName name="Radonmessungen_Arbeitsplätze_Datenbereich">#REF!</definedName>
    <definedName name="Radonmessungen_Arbeitsplätze_Kopfzeile">#REF!</definedName>
    <definedName name="Radonmessungen_Daten_zu_Arbeitsplätzen_Datenbereich">#REF!</definedName>
    <definedName name="Radonmessungen_Daten_zu_Arbeitsplätzen_Kopzeile">#REF!</definedName>
    <definedName name="Radonmessungen_Datenübersicht_Datenbereich">#REF!</definedName>
    <definedName name="Radonmessungen_Datenübersicht_Kopfbereich">#REF!</definedName>
    <definedName name="Radonmessungen_Deckblatt_Allgemeine_Angaben">#REF!</definedName>
    <definedName name="Radonmessungen_Deckblatt_Anzahl_Arbeitskräft">#REF!</definedName>
    <definedName name="Radonmessungen_Deckblatt_Bemerkungen">#REF!</definedName>
    <definedName name="Radonmessungen_Deckblatt_Datum_Name_Unterschrift">#REF!</definedName>
    <definedName name="Radonmessungen_Deckblatt_Hinweise">#REF!</definedName>
    <definedName name="Radonmessungen_Deckblatt_Überschrift">'Abschätzung Deckblatt'!$A$1</definedName>
    <definedName name="Überschrift">#REF!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6" i="18" l="1"/>
  <c r="E45" i="18"/>
  <c r="E22" i="18"/>
  <c r="E23" i="18"/>
  <c r="E24" i="18"/>
  <c r="E25" i="18"/>
  <c r="E26" i="18"/>
  <c r="E27" i="18"/>
  <c r="E28" i="18"/>
  <c r="E29" i="18"/>
  <c r="E30" i="18"/>
  <c r="E31" i="18"/>
  <c r="E32" i="18"/>
  <c r="E33" i="18"/>
  <c r="E34" i="18"/>
  <c r="E35" i="18"/>
  <c r="E36" i="18"/>
  <c r="E37" i="18"/>
  <c r="E38" i="18"/>
  <c r="E39" i="18"/>
  <c r="E40" i="18"/>
  <c r="E21" i="18"/>
  <c r="H14" i="18" l="1"/>
  <c r="I14" i="18" s="1"/>
  <c r="H15" i="18"/>
  <c r="I15" i="18" s="1"/>
  <c r="H16" i="18"/>
  <c r="I16" i="18" s="1"/>
  <c r="H22" i="18"/>
  <c r="I22" i="18" s="1"/>
  <c r="H23" i="18"/>
  <c r="I23" i="18" s="1"/>
  <c r="H24" i="18"/>
  <c r="I24" i="18" s="1"/>
  <c r="H25" i="18"/>
  <c r="I25" i="18"/>
  <c r="H26" i="18"/>
  <c r="I26" i="18" s="1"/>
  <c r="H27" i="18"/>
  <c r="I27" i="18" s="1"/>
  <c r="H28" i="18"/>
  <c r="I28" i="18" s="1"/>
  <c r="H29" i="18"/>
  <c r="I29" i="18"/>
  <c r="H30" i="18"/>
  <c r="I30" i="18" s="1"/>
  <c r="H31" i="18"/>
  <c r="I31" i="18" s="1"/>
  <c r="H32" i="18"/>
  <c r="I32" i="18" s="1"/>
  <c r="H33" i="18"/>
  <c r="I33" i="18"/>
  <c r="H34" i="18"/>
  <c r="I34" i="18" s="1"/>
  <c r="H35" i="18"/>
  <c r="I35" i="18" s="1"/>
  <c r="H36" i="18"/>
  <c r="I36" i="18" s="1"/>
  <c r="H37" i="18"/>
  <c r="I37" i="18"/>
  <c r="H38" i="18"/>
  <c r="I38" i="18" s="1"/>
  <c r="H39" i="18"/>
  <c r="I39" i="18" s="1"/>
  <c r="H40" i="18"/>
  <c r="I40" i="18" s="1"/>
  <c r="H46" i="18"/>
  <c r="I46" i="18" s="1"/>
  <c r="J21" i="18"/>
  <c r="H21" i="18" l="1"/>
  <c r="I21" i="18" s="1"/>
  <c r="H13" i="18" l="1"/>
  <c r="I13" i="18" s="1"/>
  <c r="I17" i="18" s="1"/>
  <c r="F6" i="18" s="1"/>
  <c r="I41" i="18"/>
  <c r="H45" i="18"/>
  <c r="I45" i="18" s="1"/>
  <c r="I47" i="18" l="1"/>
</calcChain>
</file>

<file path=xl/comments1.xml><?xml version="1.0" encoding="utf-8"?>
<comments xmlns="http://schemas.openxmlformats.org/spreadsheetml/2006/main">
  <authors>
    <author>Autor</author>
  </authors>
  <commentList>
    <comment ref="A12" authorId="0" shapeId="0">
      <text>
        <r>
          <rPr>
            <b/>
            <sz val="8"/>
            <color indexed="81"/>
            <rFont val="Arial"/>
            <family val="2"/>
          </rPr>
          <t>Autor:</t>
        </r>
        <r>
          <rPr>
            <sz val="8"/>
            <color indexed="81"/>
            <rFont val="Arial"/>
            <family val="2"/>
          </rPr>
          <t xml:space="preserve">
Die Messung der Radonexposition erfolgt mit personengebundenen Exposimetern. Für die Abschätzung der effektiven Dosis im Kalenderjahr muss gewährleistet sein, dass die Messungen alle Tätigkeiten abdecken, die die Arbeitskraft ausführt (inklusive deren Dauer) und zu einer Radon-Exposition führen können.
- Das Exposimeter ist in den Bereichen A und B zu tragen.
- Die Aufenthaltszeiten in Bereich A und B sind zu dokumentieren.</t>
        </r>
      </text>
    </comment>
  </commentList>
</comments>
</file>

<file path=xl/sharedStrings.xml><?xml version="1.0" encoding="utf-8"?>
<sst xmlns="http://schemas.openxmlformats.org/spreadsheetml/2006/main" count="66" uniqueCount="50">
  <si>
    <t>Name</t>
  </si>
  <si>
    <t>Telefonnummer</t>
  </si>
  <si>
    <t>Datum</t>
  </si>
  <si>
    <t>Unterschrift</t>
  </si>
  <si>
    <t>I. Allgemeine Angaben</t>
  </si>
  <si>
    <t>E-Mail-Adresse</t>
  </si>
  <si>
    <t>II. Bemerkungen</t>
  </si>
  <si>
    <t>Anzahl</t>
  </si>
  <si>
    <t>Ansprechpartner für den Strahlenschutz vor Ort</t>
  </si>
  <si>
    <t>III.1 Anzahl der Arbeitskräfte</t>
  </si>
  <si>
    <t>III.2 Anzahl der Arbeitskräfte mit effektiver Dosis größer als 6 Millisievert im Kalenderjahr</t>
  </si>
  <si>
    <t>Name der Arbeitskraft</t>
  </si>
  <si>
    <t>Berechnete Radon-Exposition pro Jahr in MBq*h/m³</t>
  </si>
  <si>
    <t>Anmelde-nummer Arbeitsplatz</t>
  </si>
  <si>
    <t>Effektive Dosis pro Jahr in Millisievert (mSV)</t>
  </si>
  <si>
    <t xml:space="preserve">Abschätzung der Radon-Aktivitätskonzentration der Arbeitskräfte 
pro Kalenderjahr an angemeldeten Arbeitsplätzen in Anlagen 
der Wassergewinnung, -aufbereitung und -verteilung </t>
  </si>
  <si>
    <t>Abschätzung der Radon-Aktivitätskonzentration der Arbeitskräfte pro Kalenderjahr an angemeldeten Arbeitsplätzen in Anlagen der Wassergewinnung, -aufbereitung und -verteilung</t>
  </si>
  <si>
    <t>Name des Betriebs</t>
  </si>
  <si>
    <t>Adresse des Betriebs</t>
  </si>
  <si>
    <t>Verantwortlicher für die Arbeitsplätze des Betriebs</t>
  </si>
  <si>
    <t>Bestätigung der Richtigkeit und Vollständigkeit des Deckblatts und aller vorgelegten Abschätzungen der Radonexposition der einzelnen Arbeitskräfte nach Abschnitt IV</t>
  </si>
  <si>
    <t>Pot. Alpha-energie-Konzen-tration in mJ/m³</t>
  </si>
  <si>
    <t>Erwartete Aufent-haltszeit (A und B) pro Jahr in h</t>
  </si>
  <si>
    <t>Berechnete Radon-Exposition pro Jahr in mJ*h/m³</t>
  </si>
  <si>
    <t>Aufhent-haltszeit (A und B) im Mess-zeitraum in h</t>
  </si>
  <si>
    <t>Laufende Nummer</t>
  </si>
  <si>
    <t>IV.1 Messungen zur Abschätzung der Radonexposition</t>
  </si>
  <si>
    <t>Angabe der zugehörigen durchgeführten Arbeiten</t>
  </si>
  <si>
    <r>
      <t xml:space="preserve">IV. Abschätzung der Radonexposition </t>
    </r>
    <r>
      <rPr>
        <b/>
        <u/>
        <sz val="12"/>
        <color rgb="FFFF0000"/>
        <rFont val="Arial"/>
        <family val="2"/>
      </rPr>
      <t>einer</t>
    </r>
    <r>
      <rPr>
        <b/>
        <sz val="12"/>
        <color theme="1"/>
        <rFont val="Arial"/>
        <family val="2"/>
      </rPr>
      <t xml:space="preserve"> Arbeitskraft pro Kalenderjahr</t>
    </r>
  </si>
  <si>
    <t>Radon-Exposition im Mess-zeitraum in MBq*h/m³</t>
  </si>
  <si>
    <t>Gesamtergebnis: 
Effektive Dosis im Kalenderjahr in mSv</t>
  </si>
  <si>
    <t>Radon-Konzen-tration in Bq/m³</t>
  </si>
  <si>
    <t>Berechnete Jahres-Radon-exposition in MBq*h/m³</t>
  </si>
  <si>
    <t>Betriebsübliche Bezeichnung des Arbeitsplatzes</t>
  </si>
  <si>
    <t>Für jede Arbeitskraft, die an einem angemeldeten Arbeitsplatz tätig wird, ist eine separate Abschätzung der Exposition nach dem Tabellenblatt "Abschätzung für 1 Arbeitskraft" auszufüllen und vorzulegen.</t>
  </si>
  <si>
    <t>Die Anzahl der Arbeitskräfte ergibt sich nach dem Ausfüllen des Tabellenblatts "Abschätzung für 1 Arbeitskraft" für die betroffenen Mitarbeitenden.</t>
  </si>
  <si>
    <t>Gemäß Anlage 18 Teil B Nummer 3 der Strahlenschutzverordnung (StrlSchV) ist davon auszugehen, dass eine effektive Dosis von 1 Millisievert durch eine Radon-222-Exposition von 0,32 Megabecquerel je Kubikmeter mal Stunde verursacht wird.
Ergibt die Abschätzung der Exposition durch Radon, dass die effektive Dosis 6 Millisievert im Kalenderjahr überschreiten kann, so sind für die angemeldeten Arbeitsplätze die Anforderungen des beruflichen Strahlenschutzes nach § 131 und § 132 des Strahlenschutzgesetzes sowie nach § 157 und § 158 der Strahlenschutzverordnung zu erfüllen. 
Bei Fragen wenden Sie sich bitte an Ihre zuständige Aufsichtsbehörde.</t>
  </si>
  <si>
    <t>Messdauer in Tagen (berechnet)</t>
  </si>
  <si>
    <t>Messdauer in Tagen</t>
  </si>
  <si>
    <t>Ort, Datum</t>
  </si>
  <si>
    <t>Messzeit-raum Beginn (Datum tt.mm.jjjj)</t>
  </si>
  <si>
    <t>Messzeit-raum Ende (Datum tt.mm.jjjj)</t>
  </si>
  <si>
    <t>Messung *</t>
  </si>
  <si>
    <r>
      <rPr>
        <b/>
        <sz val="8"/>
        <color theme="1"/>
        <rFont val="Arial"/>
        <family val="2"/>
      </rPr>
      <t>Ortsbezogene Exposimeter (Alphaenergie-Konzentration)</t>
    </r>
    <r>
      <rPr>
        <sz val="8"/>
        <color theme="1"/>
        <rFont val="Arial"/>
        <family val="2"/>
      </rPr>
      <t xml:space="preserve">: </t>
    </r>
    <r>
      <rPr>
        <u/>
        <sz val="8"/>
        <color rgb="FFFF0000"/>
        <rFont val="Arial"/>
        <family val="2"/>
      </rPr>
      <t>Summe*</t>
    </r>
    <r>
      <rPr>
        <sz val="8"/>
        <color theme="1"/>
        <rFont val="Arial"/>
        <family val="2"/>
      </rPr>
      <t xml:space="preserve"> der effektiven Dosis pro Jahr in Millisievert (mSv) = </t>
    </r>
  </si>
  <si>
    <r>
      <rPr>
        <b/>
        <sz val="8"/>
        <color theme="1"/>
        <rFont val="Arial"/>
        <family val="2"/>
      </rPr>
      <t>Ortsbezogene Exposimeter</t>
    </r>
    <r>
      <rPr>
        <sz val="8"/>
        <color theme="1"/>
        <rFont val="Arial"/>
        <family val="2"/>
      </rPr>
      <t xml:space="preserve">: </t>
    </r>
    <r>
      <rPr>
        <u/>
        <sz val="8"/>
        <color rgb="FFFF0000"/>
        <rFont val="Arial"/>
        <family val="2"/>
      </rPr>
      <t>Summe*</t>
    </r>
    <r>
      <rPr>
        <sz val="8"/>
        <color theme="1"/>
        <rFont val="Arial"/>
        <family val="2"/>
      </rPr>
      <t xml:space="preserve"> der effektiven Dosis pro Jahr in Millisievert (mSv) = </t>
    </r>
  </si>
  <si>
    <t>Für jede betroffene Arbeitskraft ist eines dieser Blätter auszufüllen. Dieses Tabellenblatt können Sie duplizieren (Rechtsklick auf den Reiter unten – Verschieben oder Kopieren – Kopie erstellen wählen).</t>
  </si>
  <si>
    <r>
      <t xml:space="preserve">IV.1.1 Messungen mit </t>
    </r>
    <r>
      <rPr>
        <b/>
        <u/>
        <sz val="8"/>
        <color theme="1"/>
        <rFont val="Arial"/>
        <family val="2"/>
      </rPr>
      <t>personengebundenen</t>
    </r>
    <r>
      <rPr>
        <b/>
        <sz val="8"/>
        <color theme="1"/>
        <rFont val="Arial"/>
        <family val="2"/>
      </rPr>
      <t xml:space="preserve"> Exposimetern.</t>
    </r>
  </si>
  <si>
    <r>
      <t xml:space="preserve">IV.1.2 Messungen mit </t>
    </r>
    <r>
      <rPr>
        <b/>
        <u/>
        <sz val="8"/>
        <color theme="1"/>
        <rFont val="Arial"/>
        <family val="2"/>
      </rPr>
      <t>ortsgebundenen Exposimetern</t>
    </r>
    <r>
      <rPr>
        <b/>
        <sz val="8"/>
        <color theme="1"/>
        <rFont val="Arial"/>
        <family val="2"/>
      </rPr>
      <t xml:space="preserve"> für Arbeiten, die nicht mit personengebundenen Exposimetern (Nummer IV.1.1) oder ortsbezogenen Messungen der pot. Alphaenergie-Konzentration (Nummer IV.1.3) erfasst sind.</t>
    </r>
  </si>
  <si>
    <r>
      <t xml:space="preserve">IV.1.3 </t>
    </r>
    <r>
      <rPr>
        <b/>
        <u/>
        <sz val="8"/>
        <color theme="1"/>
        <rFont val="Arial"/>
        <family val="2"/>
      </rPr>
      <t xml:space="preserve">Ortsbezogene Messungen der pot. Alphaenergie-Konzentration </t>
    </r>
    <r>
      <rPr>
        <b/>
        <sz val="8"/>
        <color theme="1"/>
        <rFont val="Arial"/>
        <family val="2"/>
      </rPr>
      <t>für Arbeiten, die nicht mit personengebundenen Exposimetern (Nummer IV.1.1) oder ortsgebundenen Exposimetern (Nummer IV.1.2) erfasst sind.</t>
    </r>
  </si>
  <si>
    <r>
      <rPr>
        <b/>
        <sz val="8"/>
        <color theme="1"/>
        <rFont val="Arial"/>
        <family val="2"/>
      </rPr>
      <t>Personengebundene Exposimeter:</t>
    </r>
    <r>
      <rPr>
        <sz val="8"/>
        <color theme="1"/>
        <rFont val="Arial"/>
        <family val="2"/>
      </rPr>
      <t xml:space="preserve"> </t>
    </r>
    <r>
      <rPr>
        <u/>
        <sz val="8"/>
        <color rgb="FFFF0000"/>
        <rFont val="Arial"/>
        <family val="2"/>
      </rPr>
      <t>Summe*</t>
    </r>
    <r>
      <rPr>
        <sz val="8"/>
        <color theme="1"/>
        <rFont val="Arial"/>
        <family val="2"/>
      </rPr>
      <t xml:space="preserve"> der effektiven Dosis pro Jahr in Millisievert (mSv)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</si>
</sst>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b/>
      <sz val="8"/>
      <color theme="1"/>
      <name val="Arial"/>
      <family val="2"/>
    </font>
    <font>
      <sz val="8"/>
      <color theme="1"/>
      <name val="Arial"/>
      <family val="2"/>
    </font>
    <font>
      <b/>
      <sz val="12"/>
      <color theme="1"/>
      <name val="Arial"/>
      <family val="2"/>
    </font>
    <font>
      <b/>
      <sz val="10"/>
      <color rgb="FFFF0000"/>
      <name val="Arial"/>
      <family val="2"/>
    </font>
    <font>
      <b/>
      <u/>
      <sz val="8"/>
      <color theme="1"/>
      <name val="Arial"/>
      <family val="2"/>
    </font>
    <font>
      <b/>
      <u/>
      <sz val="12"/>
      <color rgb="FFFF0000"/>
      <name val="Arial"/>
      <family val="2"/>
    </font>
    <font>
      <sz val="6"/>
      <color theme="1"/>
      <name val="Arial"/>
      <family val="2"/>
    </font>
    <font>
      <u/>
      <sz val="10"/>
      <color theme="10"/>
      <name val="Arial"/>
      <family val="2"/>
    </font>
    <font>
      <b/>
      <sz val="8"/>
      <color indexed="81"/>
      <name val="Arial"/>
      <family val="2"/>
    </font>
    <font>
      <sz val="8"/>
      <color indexed="81"/>
      <name val="Arial"/>
      <family val="2"/>
    </font>
    <font>
      <u/>
      <sz val="8"/>
      <color rgb="FFFF0000"/>
      <name val="Arial"/>
      <family val="2"/>
    </font>
    <font>
      <sz val="8"/>
      <name val="Arial"/>
      <family val="2"/>
    </font>
    <font>
      <b/>
      <sz val="10"/>
      <name val="Arial"/>
      <family val="2"/>
    </font>
    <font>
      <b/>
      <sz val="12"/>
      <name val="Arial"/>
      <family val="2"/>
    </font>
  </fonts>
  <fills count="7">
    <fill>
      <patternFill patternType="none"/>
    </fill>
    <fill>
      <patternFill patternType="gray125"/>
    </fill>
    <fill>
      <patternFill patternType="solid">
        <fgColor theme="7" tint="0.59999389629810485"/>
        <bgColor indexed="64"/>
      </patternFill>
    </fill>
    <fill>
      <patternFill patternType="solid">
        <fgColor theme="8" tint="0.39997558519241921"/>
        <bgColor indexed="64"/>
      </patternFill>
    </fill>
    <fill>
      <patternFill patternType="solid">
        <fgColor rgb="FFFFE699"/>
        <bgColor indexed="64"/>
      </patternFill>
    </fill>
    <fill>
      <patternFill patternType="solid">
        <fgColor theme="0"/>
        <bgColor indexed="64"/>
      </patternFill>
    </fill>
    <fill>
      <patternFill patternType="solid">
        <fgColor rgb="FF8EA9DB"/>
        <bgColor indexed="64"/>
      </patternFill>
    </fill>
  </fills>
  <borders count="24">
    <border>
      <left/>
      <right/>
      <top/>
      <bottom/>
      <diagonal/>
    </border>
    <border>
      <left/>
      <right/>
      <top/>
      <bottom style="thick">
        <color auto="1"/>
      </bottom>
      <diagonal/>
    </border>
    <border>
      <left style="thick">
        <color indexed="64"/>
      </left>
      <right/>
      <top/>
      <bottom style="thick">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n">
        <color indexed="64"/>
      </top>
      <bottom style="thick">
        <color auto="1"/>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s>
  <cellStyleXfs count="6">
    <xf numFmtId="0" fontId="0" fillId="0" borderId="0"/>
    <xf numFmtId="0" fontId="15" fillId="0" borderId="0" applyNumberFormat="0" applyFill="0" applyBorder="0" applyAlignment="0" applyProtection="0"/>
    <xf numFmtId="0" fontId="21" fillId="0" borderId="0" applyNumberFormat="0" applyFill="0" applyBorder="0" applyAlignment="0" applyProtection="0"/>
    <xf numFmtId="0" fontId="21" fillId="0" borderId="22" applyNumberFormat="0" applyFill="0" applyBorder="0" applyAlignment="0" applyProtection="0"/>
    <xf numFmtId="0" fontId="20" fillId="0" borderId="23" applyNumberFormat="0" applyFill="0" applyBorder="0" applyAlignment="0" applyProtection="0"/>
    <xf numFmtId="0" fontId="19" fillId="0" borderId="0" applyNumberFormat="0" applyFill="0" applyBorder="0" applyAlignment="0" applyProtection="0"/>
  </cellStyleXfs>
  <cellXfs count="82">
    <xf numFmtId="0" fontId="0" fillId="0" borderId="0" xfId="0"/>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14" fontId="8" fillId="0" borderId="12" xfId="0" applyNumberFormat="1" applyFont="1" applyBorder="1" applyAlignment="1">
      <alignment horizontal="center" vertical="center" wrapText="1"/>
    </xf>
    <xf numFmtId="0" fontId="8" fillId="0" borderId="13" xfId="0" applyFont="1" applyBorder="1" applyAlignment="1">
      <alignment horizontal="center" vertical="center" wrapText="1"/>
    </xf>
    <xf numFmtId="2" fontId="9" fillId="3" borderId="3" xfId="0" applyNumberFormat="1" applyFont="1" applyFill="1" applyBorder="1" applyAlignment="1">
      <alignment horizontal="center" vertical="center"/>
    </xf>
    <xf numFmtId="2" fontId="9" fillId="3" borderId="7" xfId="0" applyNumberFormat="1" applyFont="1" applyFill="1" applyBorder="1" applyAlignment="1">
      <alignment horizontal="center" vertical="center"/>
    </xf>
    <xf numFmtId="1" fontId="8" fillId="0" borderId="12" xfId="0" applyNumberFormat="1" applyFont="1" applyBorder="1" applyAlignment="1">
      <alignment horizontal="center" vertical="center" wrapText="1"/>
    </xf>
    <xf numFmtId="0" fontId="6" fillId="5" borderId="0" xfId="0" applyFont="1" applyFill="1" applyAlignment="1">
      <alignment vertical="center" wrapText="1"/>
    </xf>
    <xf numFmtId="0" fontId="6" fillId="5" borderId="0" xfId="0" applyFont="1" applyFill="1" applyAlignment="1">
      <alignment vertical="center"/>
    </xf>
    <xf numFmtId="14" fontId="6" fillId="5" borderId="0" xfId="0" applyNumberFormat="1" applyFont="1" applyFill="1" applyAlignment="1">
      <alignment vertical="center"/>
    </xf>
    <xf numFmtId="1" fontId="6" fillId="5" borderId="0" xfId="0" applyNumberFormat="1" applyFont="1" applyFill="1" applyAlignment="1">
      <alignment vertical="center"/>
    </xf>
    <xf numFmtId="0" fontId="10" fillId="5" borderId="0" xfId="0" applyFont="1" applyFill="1" applyAlignment="1">
      <alignment vertical="center"/>
    </xf>
    <xf numFmtId="0" fontId="5" fillId="5" borderId="0" xfId="0" applyFont="1" applyFill="1" applyAlignment="1">
      <alignment vertical="center"/>
    </xf>
    <xf numFmtId="14" fontId="5" fillId="5" borderId="0" xfId="0" applyNumberFormat="1" applyFont="1" applyFill="1" applyAlignment="1">
      <alignment vertical="center"/>
    </xf>
    <xf numFmtId="1" fontId="5" fillId="5" borderId="0" xfId="0" applyNumberFormat="1" applyFont="1" applyFill="1" applyAlignment="1">
      <alignment vertical="center"/>
    </xf>
    <xf numFmtId="0" fontId="7" fillId="5" borderId="0" xfId="0" applyFont="1" applyFill="1" applyAlignment="1">
      <alignment vertical="center"/>
    </xf>
    <xf numFmtId="0" fontId="3" fillId="5" borderId="0" xfId="0" applyFont="1" applyFill="1" applyAlignment="1">
      <alignment vertical="center"/>
    </xf>
    <xf numFmtId="0" fontId="8" fillId="5" borderId="0" xfId="0" applyFont="1" applyFill="1" applyAlignment="1">
      <alignment vertical="center"/>
    </xf>
    <xf numFmtId="0" fontId="9" fillId="5" borderId="0" xfId="0" applyFont="1" applyFill="1" applyAlignment="1">
      <alignment vertical="center"/>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14" fillId="5" borderId="0" xfId="0" applyFont="1" applyFill="1" applyAlignment="1">
      <alignment vertical="center"/>
    </xf>
    <xf numFmtId="0" fontId="4" fillId="5" borderId="0" xfId="0" applyFont="1" applyFill="1" applyAlignment="1">
      <alignment vertical="center" wrapText="1"/>
    </xf>
    <xf numFmtId="0" fontId="7" fillId="5" borderId="0" xfId="0" applyFont="1" applyFill="1" applyAlignment="1">
      <alignment vertical="center" wrapText="1"/>
    </xf>
    <xf numFmtId="0" fontId="1" fillId="2" borderId="3" xfId="0" applyFont="1" applyFill="1" applyBorder="1" applyAlignment="1" applyProtection="1">
      <alignment vertical="center"/>
      <protection locked="0"/>
    </xf>
    <xf numFmtId="0" fontId="15" fillId="2" borderId="3" xfId="1" applyFill="1" applyBorder="1" applyAlignment="1" applyProtection="1">
      <alignment vertical="center"/>
      <protection locked="0"/>
    </xf>
    <xf numFmtId="0" fontId="6" fillId="2" borderId="3" xfId="0" applyFont="1" applyFill="1" applyBorder="1" applyAlignment="1" applyProtection="1">
      <alignment horizontal="left" vertical="center"/>
      <protection locked="0"/>
    </xf>
    <xf numFmtId="14" fontId="6" fillId="2" borderId="3" xfId="0" applyNumberFormat="1" applyFont="1" applyFill="1" applyBorder="1" applyAlignment="1" applyProtection="1">
      <alignment horizontal="left" vertical="center"/>
      <protection locked="0"/>
    </xf>
    <xf numFmtId="0" fontId="6" fillId="2" borderId="3" xfId="0" applyFont="1" applyFill="1" applyBorder="1" applyAlignment="1" applyProtection="1">
      <alignment vertical="center"/>
      <protection locked="0"/>
    </xf>
    <xf numFmtId="0" fontId="9" fillId="4" borderId="8" xfId="0" applyFont="1" applyFill="1" applyBorder="1" applyAlignment="1" applyProtection="1">
      <alignment horizontal="center" vertical="center" wrapText="1"/>
      <protection locked="0"/>
    </xf>
    <xf numFmtId="0" fontId="9" fillId="4" borderId="9"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protection locked="0"/>
    </xf>
    <xf numFmtId="14" fontId="9" fillId="4" borderId="3" xfId="0" applyNumberFormat="1" applyFont="1" applyFill="1" applyBorder="1" applyAlignment="1" applyProtection="1">
      <alignment horizontal="center" vertical="center"/>
      <protection locked="0"/>
    </xf>
    <xf numFmtId="2" fontId="9" fillId="4" borderId="3" xfId="0" applyNumberFormat="1" applyFont="1" applyFill="1" applyBorder="1" applyAlignment="1" applyProtection="1">
      <alignment horizontal="center" vertical="center"/>
      <protection locked="0"/>
    </xf>
    <xf numFmtId="1" fontId="9" fillId="4" borderId="3" xfId="0" applyNumberFormat="1"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164" fontId="9" fillId="4" borderId="3" xfId="0" applyNumberFormat="1" applyFont="1" applyFill="1" applyBorder="1" applyAlignment="1" applyProtection="1">
      <alignment horizontal="center" vertical="center"/>
      <protection locked="0"/>
    </xf>
    <xf numFmtId="0" fontId="9" fillId="5" borderId="0" xfId="0" applyFont="1" applyFill="1" applyBorder="1" applyAlignment="1">
      <alignment horizontal="center" vertical="center" wrapText="1"/>
    </xf>
    <xf numFmtId="0" fontId="9" fillId="5" borderId="2" xfId="0" applyFont="1" applyFill="1" applyBorder="1" applyAlignment="1">
      <alignment horizontal="center" vertical="center" wrapText="1"/>
    </xf>
    <xf numFmtId="2" fontId="8" fillId="5" borderId="6" xfId="0" applyNumberFormat="1" applyFont="1" applyFill="1" applyBorder="1" applyAlignment="1">
      <alignment horizontal="center" vertical="center"/>
    </xf>
    <xf numFmtId="0" fontId="9" fillId="5" borderId="1" xfId="0" applyFont="1" applyFill="1" applyBorder="1" applyAlignment="1">
      <alignment horizontal="center" vertical="center"/>
    </xf>
    <xf numFmtId="14" fontId="9" fillId="5" borderId="1" xfId="0" applyNumberFormat="1" applyFont="1" applyFill="1" applyBorder="1" applyAlignment="1">
      <alignment horizontal="center" vertical="center"/>
    </xf>
    <xf numFmtId="1" fontId="9" fillId="5" borderId="1" xfId="0" applyNumberFormat="1" applyFont="1" applyFill="1" applyBorder="1" applyAlignment="1">
      <alignment horizontal="center" vertical="center"/>
    </xf>
    <xf numFmtId="0" fontId="9" fillId="5" borderId="1" xfId="0" applyFont="1" applyFill="1" applyBorder="1" applyAlignment="1">
      <alignment horizontal="right" vertical="center"/>
    </xf>
    <xf numFmtId="1" fontId="9" fillId="6" borderId="3" xfId="0" applyNumberFormat="1" applyFont="1" applyFill="1" applyBorder="1" applyAlignment="1" applyProtection="1">
      <alignment horizontal="center" vertical="center"/>
      <protection locked="0"/>
    </xf>
    <xf numFmtId="0" fontId="9" fillId="5" borderId="0" xfId="0" applyFont="1" applyFill="1" applyBorder="1" applyAlignment="1">
      <alignment horizontal="center" vertical="center"/>
    </xf>
    <xf numFmtId="14" fontId="9" fillId="5" borderId="0" xfId="0" applyNumberFormat="1" applyFont="1" applyFill="1" applyBorder="1" applyAlignment="1">
      <alignment horizontal="center" vertical="center"/>
    </xf>
    <xf numFmtId="1" fontId="9" fillId="5" borderId="0" xfId="0" applyNumberFormat="1" applyFont="1" applyFill="1" applyBorder="1" applyAlignment="1">
      <alignment horizontal="center" vertical="center"/>
    </xf>
    <xf numFmtId="0" fontId="9" fillId="5" borderId="0" xfId="0" applyFont="1" applyFill="1" applyBorder="1" applyAlignment="1">
      <alignment horizontal="right" vertical="center"/>
    </xf>
    <xf numFmtId="2" fontId="8" fillId="5" borderId="0" xfId="0" applyNumberFormat="1" applyFont="1" applyFill="1" applyBorder="1" applyAlignment="1">
      <alignment horizontal="center" vertical="center"/>
    </xf>
    <xf numFmtId="0" fontId="9" fillId="5" borderId="0" xfId="0" applyFont="1" applyFill="1" applyBorder="1" applyAlignment="1">
      <alignment vertical="center"/>
    </xf>
    <xf numFmtId="0" fontId="19" fillId="5" borderId="0" xfId="0" applyFont="1" applyFill="1" applyBorder="1" applyAlignment="1">
      <alignment vertical="center" wrapText="1"/>
    </xf>
    <xf numFmtId="0" fontId="19" fillId="5" borderId="0" xfId="0" applyFont="1" applyFill="1" applyBorder="1" applyAlignment="1">
      <alignment vertical="top" wrapText="1"/>
    </xf>
    <xf numFmtId="1" fontId="9" fillId="6" borderId="3" xfId="0" applyNumberFormat="1" applyFont="1" applyFill="1" applyBorder="1" applyAlignment="1" applyProtection="1">
      <alignment horizontal="center" vertical="center"/>
    </xf>
    <xf numFmtId="49" fontId="1" fillId="2" borderId="3" xfId="0" applyNumberFormat="1" applyFont="1" applyFill="1" applyBorder="1" applyAlignment="1" applyProtection="1">
      <alignment vertical="center"/>
      <protection locked="0"/>
    </xf>
    <xf numFmtId="0" fontId="21" fillId="5" borderId="0" xfId="3" applyFill="1" applyBorder="1" applyAlignment="1">
      <alignment vertical="center"/>
    </xf>
    <xf numFmtId="0" fontId="20" fillId="5" borderId="0" xfId="4" applyFill="1" applyBorder="1" applyAlignment="1">
      <alignment vertical="center"/>
    </xf>
    <xf numFmtId="0" fontId="21" fillId="5" borderId="0" xfId="3" applyFill="1" applyBorder="1" applyAlignment="1">
      <alignment horizontal="left" vertical="center" wrapText="1"/>
    </xf>
    <xf numFmtId="0" fontId="21" fillId="5" borderId="0" xfId="2" applyFill="1" applyAlignment="1">
      <alignment horizontal="center" vertical="center" wrapText="1"/>
    </xf>
    <xf numFmtId="0" fontId="1" fillId="2" borderId="4"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2" fillId="5" borderId="0" xfId="0" applyFont="1" applyFill="1" applyAlignment="1">
      <alignment horizontal="left" vertical="center" wrapText="1"/>
    </xf>
    <xf numFmtId="0" fontId="5" fillId="5" borderId="0" xfId="0" applyFont="1" applyFill="1" applyAlignment="1">
      <alignment horizontal="left" vertical="center" wrapText="1"/>
    </xf>
    <xf numFmtId="0" fontId="19" fillId="5" borderId="0" xfId="5" applyFill="1" applyAlignment="1">
      <alignment horizontal="left" vertical="center" wrapText="1"/>
    </xf>
    <xf numFmtId="0" fontId="10" fillId="5" borderId="0" xfId="0" applyFont="1" applyFill="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9" fillId="4" borderId="19" xfId="0" applyFont="1" applyFill="1" applyBorder="1" applyAlignment="1" applyProtection="1">
      <alignment horizontal="center" vertical="center"/>
      <protection locked="0"/>
    </xf>
    <xf numFmtId="0" fontId="9" fillId="4" borderId="20" xfId="0" applyFont="1" applyFill="1" applyBorder="1" applyAlignment="1" applyProtection="1">
      <alignment horizontal="center" vertical="center"/>
      <protection locked="0"/>
    </xf>
    <xf numFmtId="0" fontId="9" fillId="4" borderId="10" xfId="0" applyFont="1" applyFill="1" applyBorder="1" applyAlignment="1" applyProtection="1">
      <alignment horizontal="center" vertical="center"/>
      <protection locked="0"/>
    </xf>
    <xf numFmtId="2" fontId="9" fillId="6" borderId="19" xfId="0" applyNumberFormat="1" applyFont="1" applyFill="1" applyBorder="1" applyAlignment="1">
      <alignment horizontal="center" vertical="center"/>
    </xf>
    <xf numFmtId="2" fontId="9" fillId="6" borderId="20" xfId="0" applyNumberFormat="1" applyFont="1" applyFill="1" applyBorder="1" applyAlignment="1">
      <alignment horizontal="center" vertical="center"/>
    </xf>
    <xf numFmtId="2" fontId="9" fillId="6" borderId="14" xfId="0" applyNumberFormat="1" applyFont="1" applyFill="1" applyBorder="1" applyAlignment="1">
      <alignment horizontal="center" vertical="center"/>
    </xf>
    <xf numFmtId="0" fontId="11" fillId="5" borderId="0" xfId="0" applyFont="1" applyFill="1" applyAlignment="1">
      <alignment horizontal="left" vertical="center" wrapText="1"/>
    </xf>
    <xf numFmtId="0" fontId="9" fillId="5" borderId="1" xfId="0" applyFont="1" applyFill="1" applyBorder="1" applyAlignment="1">
      <alignment horizontal="right" vertical="center"/>
    </xf>
    <xf numFmtId="0" fontId="9" fillId="4" borderId="21" xfId="0" applyFont="1" applyFill="1" applyBorder="1" applyAlignment="1" applyProtection="1">
      <alignment horizontal="center" wrapText="1"/>
      <protection locked="0"/>
    </xf>
    <xf numFmtId="14" fontId="9" fillId="4" borderId="21" xfId="0" applyNumberFormat="1" applyFont="1" applyFill="1" applyBorder="1" applyAlignment="1" applyProtection="1">
      <alignment horizontal="center" vertical="center"/>
      <protection locked="0"/>
    </xf>
    <xf numFmtId="0" fontId="8" fillId="5" borderId="1" xfId="0" applyFont="1" applyFill="1" applyBorder="1" applyAlignment="1">
      <alignment horizontal="left" vertical="center" wrapText="1"/>
    </xf>
  </cellXfs>
  <cellStyles count="6">
    <cellStyle name="Erklärender Text" xfId="5" builtinId="53" customBuiltin="1"/>
    <cellStyle name="Link" xfId="1" builtinId="8" customBuiltin="1"/>
    <cellStyle name="Standard" xfId="0" builtinId="0"/>
    <cellStyle name="Überschrift" xfId="2" builtinId="15" customBuiltin="1"/>
    <cellStyle name="Überschrift 1" xfId="3" builtinId="16" customBuiltin="1"/>
    <cellStyle name="Überschrift 2" xfId="4" builtinId="17" customBuiltin="1"/>
  </cellStyles>
  <dxfs count="6">
    <dxf>
      <font>
        <b/>
        <i val="0"/>
      </font>
      <fill>
        <patternFill>
          <bgColor rgb="FFFF0000"/>
        </patternFill>
      </fill>
    </dxf>
    <dxf>
      <font>
        <b/>
        <i val="0"/>
      </font>
      <fill>
        <patternFill>
          <bgColor rgb="FFFF0000"/>
        </patternFill>
      </fill>
    </dxf>
    <dxf>
      <font>
        <b/>
        <i val="0"/>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s>
  <tableStyles count="0" defaultTableStyle="TableStyleMedium2" defaultPivotStyle="PivotStyleLight16"/>
  <colors>
    <mruColors>
      <color rgb="FF8EA9DB"/>
      <color rgb="FFFFE699"/>
      <color rgb="FFFF9201"/>
      <color rgb="FFFFC000"/>
      <color rgb="FF00B050"/>
      <color rgb="FFFFEB84"/>
      <color rgb="FF63BE7B"/>
      <color rgb="FFF869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E45"/>
  <sheetViews>
    <sheetView tabSelected="1" view="pageBreakPreview" zoomScale="120" zoomScaleNormal="100" zoomScaleSheetLayoutView="120" workbookViewId="0">
      <pane ySplit="1" topLeftCell="A2" activePane="bottomLeft" state="frozen"/>
      <selection pane="bottomLeft" activeCell="D15" sqref="D15"/>
    </sheetView>
  </sheetViews>
  <sheetFormatPr baseColWidth="10" defaultRowHeight="12.75" x14ac:dyDescent="0.25"/>
  <cols>
    <col min="1" max="1" width="19.140625" style="8" customWidth="1"/>
    <col min="2" max="2" width="65.28515625" style="9" customWidth="1"/>
    <col min="3" max="4" width="14" style="9" customWidth="1"/>
    <col min="5" max="5" width="18.140625" style="9" customWidth="1"/>
    <col min="6" max="16384" width="11.42578125" style="9"/>
  </cols>
  <sheetData>
    <row r="1" spans="1:5" ht="45.2" customHeight="1" x14ac:dyDescent="0.25">
      <c r="A1" s="60" t="s">
        <v>16</v>
      </c>
      <c r="B1" s="60"/>
      <c r="C1" s="24"/>
      <c r="D1" s="24"/>
      <c r="E1" s="24"/>
    </row>
    <row r="2" spans="1:5" ht="5.85" customHeight="1" x14ac:dyDescent="0.25"/>
    <row r="3" spans="1:5" ht="19.7" customHeight="1" x14ac:dyDescent="0.25">
      <c r="A3" s="57" t="s">
        <v>4</v>
      </c>
      <c r="B3" s="13"/>
    </row>
    <row r="4" spans="1:5" ht="5.85" customHeight="1" x14ac:dyDescent="0.25"/>
    <row r="5" spans="1:5" ht="19.7" customHeight="1" x14ac:dyDescent="0.25">
      <c r="A5" s="23" t="s">
        <v>17</v>
      </c>
      <c r="B5" s="25"/>
    </row>
    <row r="6" spans="1:5" ht="5.85" customHeight="1" x14ac:dyDescent="0.25"/>
    <row r="7" spans="1:5" ht="19.7" customHeight="1" x14ac:dyDescent="0.25">
      <c r="A7" s="23" t="s">
        <v>18</v>
      </c>
      <c r="B7" s="25"/>
    </row>
    <row r="8" spans="1:5" ht="14.1" customHeight="1" x14ac:dyDescent="0.25"/>
    <row r="9" spans="1:5" ht="19.7" customHeight="1" x14ac:dyDescent="0.25">
      <c r="A9" s="58" t="s">
        <v>19</v>
      </c>
    </row>
    <row r="10" spans="1:5" ht="2.85" customHeight="1" x14ac:dyDescent="0.25"/>
    <row r="11" spans="1:5" ht="19.7" customHeight="1" x14ac:dyDescent="0.25">
      <c r="A11" s="8" t="s">
        <v>0</v>
      </c>
      <c r="B11" s="25"/>
    </row>
    <row r="12" spans="1:5" ht="5.85" customHeight="1" x14ac:dyDescent="0.25"/>
    <row r="13" spans="1:5" ht="19.7" customHeight="1" x14ac:dyDescent="0.25">
      <c r="A13" s="8" t="s">
        <v>1</v>
      </c>
      <c r="B13" s="56"/>
    </row>
    <row r="14" spans="1:5" ht="5.85" customHeight="1" x14ac:dyDescent="0.25"/>
    <row r="15" spans="1:5" ht="19.7" customHeight="1" x14ac:dyDescent="0.25">
      <c r="A15" s="8" t="s">
        <v>5</v>
      </c>
      <c r="B15" s="26"/>
    </row>
    <row r="16" spans="1:5" ht="14.1" customHeight="1" x14ac:dyDescent="0.25"/>
    <row r="17" spans="1:2" ht="19.7" customHeight="1" x14ac:dyDescent="0.25">
      <c r="A17" s="58" t="s">
        <v>8</v>
      </c>
    </row>
    <row r="18" spans="1:2" ht="2.85" customHeight="1" x14ac:dyDescent="0.25"/>
    <row r="19" spans="1:2" ht="19.7" customHeight="1" x14ac:dyDescent="0.25">
      <c r="A19" s="8" t="s">
        <v>0</v>
      </c>
      <c r="B19" s="25"/>
    </row>
    <row r="20" spans="1:2" ht="5.85" customHeight="1" x14ac:dyDescent="0.25"/>
    <row r="21" spans="1:2" ht="19.7" customHeight="1" x14ac:dyDescent="0.25">
      <c r="A21" s="8" t="s">
        <v>1</v>
      </c>
      <c r="B21" s="56"/>
    </row>
    <row r="22" spans="1:2" ht="5.85" customHeight="1" x14ac:dyDescent="0.25"/>
    <row r="23" spans="1:2" ht="19.7" customHeight="1" x14ac:dyDescent="0.25">
      <c r="A23" s="8" t="s">
        <v>5</v>
      </c>
      <c r="B23" s="26"/>
    </row>
    <row r="24" spans="1:2" ht="14.1" customHeight="1" x14ac:dyDescent="0.25"/>
    <row r="25" spans="1:2" ht="19.7" customHeight="1" x14ac:dyDescent="0.25">
      <c r="A25" s="57" t="s">
        <v>6</v>
      </c>
    </row>
    <row r="26" spans="1:2" ht="2.85" customHeight="1" x14ac:dyDescent="0.25"/>
    <row r="27" spans="1:2" ht="56.85" customHeight="1" x14ac:dyDescent="0.25">
      <c r="A27" s="61"/>
      <c r="B27" s="62"/>
    </row>
    <row r="28" spans="1:2" ht="14.1" customHeight="1" x14ac:dyDescent="0.25"/>
    <row r="29" spans="1:2" ht="19.7" customHeight="1" x14ac:dyDescent="0.25">
      <c r="A29" s="57" t="s">
        <v>9</v>
      </c>
    </row>
    <row r="30" spans="1:2" ht="5.85" customHeight="1" x14ac:dyDescent="0.25"/>
    <row r="31" spans="1:2" ht="43.5" customHeight="1" x14ac:dyDescent="0.25">
      <c r="A31" s="63" t="s">
        <v>34</v>
      </c>
      <c r="B31" s="64"/>
    </row>
    <row r="32" spans="1:2" ht="19.7" customHeight="1" x14ac:dyDescent="0.25">
      <c r="A32" s="8" t="s">
        <v>7</v>
      </c>
      <c r="B32" s="27"/>
    </row>
    <row r="33" spans="1:2" ht="14.1" customHeight="1" x14ac:dyDescent="0.25"/>
    <row r="34" spans="1:2" ht="33" customHeight="1" x14ac:dyDescent="0.25">
      <c r="A34" s="59" t="s">
        <v>10</v>
      </c>
      <c r="B34" s="59"/>
    </row>
    <row r="35" spans="1:2" ht="2.85" customHeight="1" x14ac:dyDescent="0.25"/>
    <row r="36" spans="1:2" ht="28.35" customHeight="1" x14ac:dyDescent="0.25">
      <c r="A36" s="63" t="s">
        <v>35</v>
      </c>
      <c r="B36" s="64"/>
    </row>
    <row r="37" spans="1:2" ht="19.7" customHeight="1" x14ac:dyDescent="0.25">
      <c r="A37" s="8" t="s">
        <v>7</v>
      </c>
      <c r="B37" s="27"/>
    </row>
    <row r="38" spans="1:2" ht="14.1" customHeight="1" x14ac:dyDescent="0.25"/>
    <row r="39" spans="1:2" ht="44.25" customHeight="1" x14ac:dyDescent="0.25">
      <c r="A39" s="59" t="s">
        <v>20</v>
      </c>
      <c r="B39" s="59"/>
    </row>
    <row r="40" spans="1:2" ht="2.85" customHeight="1" x14ac:dyDescent="0.25"/>
    <row r="41" spans="1:2" ht="19.7" customHeight="1" x14ac:dyDescent="0.25">
      <c r="A41" s="8" t="s">
        <v>2</v>
      </c>
      <c r="B41" s="28"/>
    </row>
    <row r="42" spans="1:2" ht="5.85" customHeight="1" x14ac:dyDescent="0.25"/>
    <row r="43" spans="1:2" ht="19.7" customHeight="1" x14ac:dyDescent="0.25">
      <c r="A43" s="8" t="s">
        <v>0</v>
      </c>
      <c r="B43" s="25"/>
    </row>
    <row r="44" spans="1:2" ht="5.85" customHeight="1" x14ac:dyDescent="0.25"/>
    <row r="45" spans="1:2" ht="34.5" customHeight="1" x14ac:dyDescent="0.25">
      <c r="A45" s="8" t="s">
        <v>3</v>
      </c>
      <c r="B45" s="29"/>
    </row>
  </sheetData>
  <sheetProtection algorithmName="SHA-512" hashValue="cBjf476htCTWC36R+sxsOeW4MQ5QgIsb9zCwuykb07lbKttyhPEas8QeBmN/0g1CIPM7ofWTllM/oR2BNOwjZA==" saltValue="Sn+bjma0Hat51783sKj9Sg==" spinCount="100000" sheet="1" objects="1" scenarios="1"/>
  <mergeCells count="6">
    <mergeCell ref="A39:B39"/>
    <mergeCell ref="A1:B1"/>
    <mergeCell ref="A27:B27"/>
    <mergeCell ref="A31:B31"/>
    <mergeCell ref="A36:B36"/>
    <mergeCell ref="A34:B34"/>
  </mergeCells>
  <dataValidations count="3">
    <dataValidation type="date" allowBlank="1" showInputMessage="1" showErrorMessage="1" errorTitle="Falscher Inhalt" error="Bitte geben Sie ein Datum nach dem Schema DD.MM.YYYY ein. Das eingegebene Datum muss im Zeitraum vom 01.01.1900 bis heute liegen." sqref="B41">
      <formula1>1</formula1>
      <formula2>TODAY()</formula2>
    </dataValidation>
    <dataValidation type="whole" allowBlank="1" showInputMessage="1" showErrorMessage="1" errorTitle="Falscher Inhalt" error="Bitte geben Sie eine ganze Zahl größer Null ein." sqref="B32">
      <formula1>0</formula1>
      <formula2>999999999</formula2>
    </dataValidation>
    <dataValidation type="whole" allowBlank="1" showInputMessage="1" showErrorMessage="1" errorTitle="Falscher Inhalt" error="Bitte geben Sie eine ganze Zahl größer Null ein." sqref="B37">
      <formula1>0</formula1>
      <formula2>9999</formula2>
    </dataValidation>
  </dataValidations>
  <pageMargins left="0.7" right="0.5" top="0.61594202898550721" bottom="0.51630434782608692" header="0.21739130434782608" footer="0.25362318840579712"/>
  <pageSetup paperSize="9" orientation="portrait" verticalDpi="90" r:id="rId1"/>
  <headerFooter>
    <oddHeader>&amp;C&amp;"Arial,Fett"&amp;18Formblatt - Deckblatt (Abschnitte I bis III)</oddHeader>
    <oddFooter>&amp;L&amp;"Arial,Standard"&amp;10Stand: März 2022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2"/>
  <sheetViews>
    <sheetView view="pageBreakPreview" zoomScale="120" zoomScaleNormal="100" zoomScaleSheetLayoutView="120" zoomScalePageLayoutView="160" workbookViewId="0">
      <pane ySplit="1" topLeftCell="A2" activePane="bottomLeft" state="frozen"/>
      <selection pane="bottomLeft" activeCell="K13" sqref="K13"/>
    </sheetView>
  </sheetViews>
  <sheetFormatPr baseColWidth="10" defaultColWidth="11.42578125" defaultRowHeight="12.75" outlineLevelRow="1" x14ac:dyDescent="0.25"/>
  <cols>
    <col min="1" max="1" width="10.42578125" style="8" customWidth="1"/>
    <col min="2" max="2" width="18.85546875" style="9" customWidth="1"/>
    <col min="3" max="4" width="8.7109375" style="10" bestFit="1" customWidth="1"/>
    <col min="5" max="5" width="9.7109375" style="11" customWidth="1"/>
    <col min="6" max="6" width="9.7109375" style="10" customWidth="1"/>
    <col min="7" max="7" width="9.7109375" style="9" customWidth="1"/>
    <col min="8" max="9" width="10.7109375" style="9" customWidth="1"/>
    <col min="10" max="16384" width="11.42578125" style="9"/>
  </cols>
  <sheetData>
    <row r="1" spans="1:9" ht="45.2" customHeight="1" x14ac:dyDescent="0.25">
      <c r="A1" s="66" t="s">
        <v>15</v>
      </c>
      <c r="B1" s="66"/>
      <c r="C1" s="66"/>
      <c r="D1" s="66"/>
      <c r="E1" s="66"/>
      <c r="F1" s="66"/>
      <c r="G1" s="66"/>
      <c r="H1" s="66"/>
      <c r="I1" s="66"/>
    </row>
    <row r="2" spans="1:9" ht="3" customHeight="1" x14ac:dyDescent="0.25"/>
    <row r="3" spans="1:9" ht="19.7" customHeight="1" x14ac:dyDescent="0.25">
      <c r="A3" s="12" t="s">
        <v>28</v>
      </c>
      <c r="B3" s="13"/>
      <c r="C3" s="14"/>
      <c r="D3" s="14"/>
      <c r="E3" s="15"/>
      <c r="F3" s="14"/>
    </row>
    <row r="4" spans="1:9" ht="3" customHeight="1" thickBot="1" x14ac:dyDescent="0.3"/>
    <row r="5" spans="1:9" ht="24.75" customHeight="1" thickTop="1" x14ac:dyDescent="0.25">
      <c r="A5" s="1" t="s">
        <v>25</v>
      </c>
      <c r="B5" s="67" t="s">
        <v>11</v>
      </c>
      <c r="C5" s="68"/>
      <c r="D5" s="68"/>
      <c r="E5" s="69"/>
      <c r="F5" s="67" t="s">
        <v>30</v>
      </c>
      <c r="G5" s="68"/>
      <c r="H5" s="68"/>
      <c r="I5" s="70"/>
    </row>
    <row r="6" spans="1:9" ht="15" customHeight="1" thickBot="1" x14ac:dyDescent="0.3">
      <c r="A6" s="31"/>
      <c r="B6" s="71"/>
      <c r="C6" s="72"/>
      <c r="D6" s="72"/>
      <c r="E6" s="73"/>
      <c r="F6" s="74">
        <f>IF(ISERROR(I17+I41+I47),"",I17+I41+I47)</f>
        <v>0</v>
      </c>
      <c r="G6" s="75"/>
      <c r="H6" s="75"/>
      <c r="I6" s="76"/>
    </row>
    <row r="7" spans="1:9" ht="2.1" customHeight="1" thickTop="1" x14ac:dyDescent="0.25"/>
    <row r="8" spans="1:9" ht="26.25" customHeight="1" thickTop="1" x14ac:dyDescent="0.25">
      <c r="A8" s="77" t="s">
        <v>45</v>
      </c>
      <c r="B8" s="77"/>
      <c r="C8" s="77"/>
      <c r="D8" s="77"/>
      <c r="E8" s="77"/>
      <c r="F8" s="77"/>
      <c r="G8" s="77"/>
      <c r="H8" s="77"/>
      <c r="I8" s="77"/>
    </row>
    <row r="9" spans="1:9" ht="3" customHeight="1" x14ac:dyDescent="0.25"/>
    <row r="10" spans="1:9" s="17" customFormat="1" ht="17.100000000000001" customHeight="1" x14ac:dyDescent="0.25">
      <c r="A10" s="16" t="s">
        <v>26</v>
      </c>
    </row>
    <row r="11" spans="1:9" s="19" customFormat="1" ht="15" customHeight="1" thickBot="1" x14ac:dyDescent="0.3">
      <c r="A11" s="18" t="s">
        <v>46</v>
      </c>
    </row>
    <row r="12" spans="1:9" ht="63.75" customHeight="1" thickTop="1" x14ac:dyDescent="0.25">
      <c r="A12" s="1" t="s">
        <v>42</v>
      </c>
      <c r="B12" s="2" t="s">
        <v>27</v>
      </c>
      <c r="C12" s="3" t="s">
        <v>40</v>
      </c>
      <c r="D12" s="3" t="s">
        <v>41</v>
      </c>
      <c r="E12" s="3" t="s">
        <v>29</v>
      </c>
      <c r="F12" s="7" t="s">
        <v>24</v>
      </c>
      <c r="G12" s="2" t="s">
        <v>22</v>
      </c>
      <c r="H12" s="20" t="s">
        <v>12</v>
      </c>
      <c r="I12" s="21" t="s">
        <v>14</v>
      </c>
    </row>
    <row r="13" spans="1:9" ht="14.1" customHeight="1" x14ac:dyDescent="0.25">
      <c r="A13" s="32"/>
      <c r="B13" s="33"/>
      <c r="C13" s="34"/>
      <c r="D13" s="34"/>
      <c r="E13" s="35"/>
      <c r="F13" s="36"/>
      <c r="G13" s="33"/>
      <c r="H13" s="5" t="str">
        <f>IF(ISBLANK(G13),"",E13*(G13/F13))</f>
        <v/>
      </c>
      <c r="I13" s="6" t="str">
        <f>IF(ISBLANK(H13),"",IFERROR((H13/0.32),""))</f>
        <v/>
      </c>
    </row>
    <row r="14" spans="1:9" ht="14.1" customHeight="1" x14ac:dyDescent="0.25">
      <c r="A14" s="32"/>
      <c r="B14" s="33"/>
      <c r="C14" s="34"/>
      <c r="D14" s="34"/>
      <c r="E14" s="35"/>
      <c r="F14" s="36"/>
      <c r="G14" s="33"/>
      <c r="H14" s="5" t="str">
        <f t="shared" ref="H14:H16" si="0">IF(ISBLANK(G14),"",E14*(G14/F14))</f>
        <v/>
      </c>
      <c r="I14" s="6" t="str">
        <f t="shared" ref="I14:I16" si="1">IF(ISBLANK(H14),"",IFERROR((H14/0.32),""))</f>
        <v/>
      </c>
    </row>
    <row r="15" spans="1:9" ht="14.1" customHeight="1" x14ac:dyDescent="0.25">
      <c r="A15" s="32"/>
      <c r="B15" s="33"/>
      <c r="C15" s="34"/>
      <c r="D15" s="34"/>
      <c r="E15" s="35"/>
      <c r="F15" s="36"/>
      <c r="G15" s="33"/>
      <c r="H15" s="5" t="str">
        <f t="shared" si="0"/>
        <v/>
      </c>
      <c r="I15" s="6" t="str">
        <f t="shared" si="1"/>
        <v/>
      </c>
    </row>
    <row r="16" spans="1:9" ht="14.1" customHeight="1" x14ac:dyDescent="0.25">
      <c r="A16" s="32"/>
      <c r="B16" s="33"/>
      <c r="C16" s="34"/>
      <c r="D16" s="34"/>
      <c r="E16" s="35"/>
      <c r="F16" s="36"/>
      <c r="G16" s="33"/>
      <c r="H16" s="5" t="str">
        <f t="shared" si="0"/>
        <v/>
      </c>
      <c r="I16" s="6" t="str">
        <f t="shared" si="1"/>
        <v/>
      </c>
    </row>
    <row r="17" spans="1:10" s="19" customFormat="1" ht="15" customHeight="1" thickBot="1" x14ac:dyDescent="0.3">
      <c r="A17" s="40"/>
      <c r="B17" s="78" t="s">
        <v>49</v>
      </c>
      <c r="C17" s="78"/>
      <c r="D17" s="78"/>
      <c r="E17" s="78"/>
      <c r="F17" s="78"/>
      <c r="G17" s="78"/>
      <c r="H17" s="78"/>
      <c r="I17" s="41">
        <f>IF(AND(ISTEXT(I13),ISTEXT(I14),ISTEXT(I15),ISTEXT(I16)),0,SUM(I13:I16))</f>
        <v>0</v>
      </c>
    </row>
    <row r="18" spans="1:10" ht="6.95" customHeight="1" thickTop="1" x14ac:dyDescent="0.25">
      <c r="C18" s="9"/>
      <c r="D18" s="9"/>
      <c r="E18" s="9"/>
      <c r="F18" s="9"/>
    </row>
    <row r="19" spans="1:10" s="19" customFormat="1" ht="30" customHeight="1" thickBot="1" x14ac:dyDescent="0.3">
      <c r="A19" s="81" t="s">
        <v>47</v>
      </c>
      <c r="B19" s="81"/>
      <c r="C19" s="81"/>
      <c r="D19" s="81"/>
      <c r="E19" s="81"/>
      <c r="F19" s="81"/>
      <c r="G19" s="81"/>
      <c r="H19" s="81"/>
      <c r="I19" s="81"/>
    </row>
    <row r="20" spans="1:10" ht="61.5" customHeight="1" thickTop="1" x14ac:dyDescent="0.25">
      <c r="A20" s="1" t="s">
        <v>13</v>
      </c>
      <c r="B20" s="2" t="s">
        <v>33</v>
      </c>
      <c r="C20" s="3" t="s">
        <v>40</v>
      </c>
      <c r="D20" s="3" t="s">
        <v>41</v>
      </c>
      <c r="E20" s="7" t="s">
        <v>37</v>
      </c>
      <c r="F20" s="3" t="s">
        <v>31</v>
      </c>
      <c r="G20" s="2" t="s">
        <v>22</v>
      </c>
      <c r="H20" s="2" t="s">
        <v>32</v>
      </c>
      <c r="I20" s="4" t="s">
        <v>14</v>
      </c>
    </row>
    <row r="21" spans="1:10" ht="14.1" customHeight="1" x14ac:dyDescent="0.25">
      <c r="A21" s="30"/>
      <c r="B21" s="33"/>
      <c r="C21" s="34"/>
      <c r="D21" s="34"/>
      <c r="E21" s="55" t="str">
        <f>IF(ISBLANK(D21),"",IF(ISERROR(DATEDIF(C21,D21,"d")),"FEHLER",IF(ISBLANK(D21),"",DATEDIF(C21,D21,"d"))))</f>
        <v/>
      </c>
      <c r="F21" s="36"/>
      <c r="G21" s="37"/>
      <c r="H21" s="5" t="str">
        <f t="shared" ref="H21" si="2">IF(ISBLANK(G21),"",IFERROR((F21*G21/1000000),""))</f>
        <v/>
      </c>
      <c r="I21" s="6" t="str">
        <f>IF(ISBLANK(H21),"",IFERROR((H21/0.32),""))</f>
        <v/>
      </c>
      <c r="J21" s="9" t="str">
        <f>IF(ISERROR(DATEDIF(C4,D4,"d")),#REF!,IF(ISBLANK(D4),"",DATEDIF(C4,D4,"d")))</f>
        <v/>
      </c>
    </row>
    <row r="22" spans="1:10" ht="14.1" customHeight="1" x14ac:dyDescent="0.25">
      <c r="A22" s="30"/>
      <c r="B22" s="33"/>
      <c r="C22" s="34"/>
      <c r="D22" s="34"/>
      <c r="E22" s="55" t="str">
        <f t="shared" ref="E22:E40" si="3">IF(ISBLANK(D22),"",IF(ISERROR(DATEDIF(C22,D22,"d")),"FEHLER",IF(ISBLANK(D22),"",DATEDIF(C22,D22,"d"))))</f>
        <v/>
      </c>
      <c r="F22" s="36"/>
      <c r="G22" s="37"/>
      <c r="H22" s="5" t="str">
        <f t="shared" ref="H22:H40" si="4">IF(ISBLANK(G22),"",IFERROR((F22*G22/1000000),""))</f>
        <v/>
      </c>
      <c r="I22" s="6" t="str">
        <f t="shared" ref="I22:I40" si="5">IF(ISBLANK(H22),"",IFERROR((H22/0.32),""))</f>
        <v/>
      </c>
    </row>
    <row r="23" spans="1:10" ht="14.1" customHeight="1" x14ac:dyDescent="0.25">
      <c r="A23" s="30"/>
      <c r="B23" s="33"/>
      <c r="C23" s="34"/>
      <c r="D23" s="34"/>
      <c r="E23" s="55" t="str">
        <f t="shared" si="3"/>
        <v/>
      </c>
      <c r="F23" s="36"/>
      <c r="G23" s="37"/>
      <c r="H23" s="5" t="str">
        <f t="shared" si="4"/>
        <v/>
      </c>
      <c r="I23" s="6" t="str">
        <f t="shared" si="5"/>
        <v/>
      </c>
    </row>
    <row r="24" spans="1:10" ht="14.1" customHeight="1" x14ac:dyDescent="0.25">
      <c r="A24" s="30"/>
      <c r="B24" s="33"/>
      <c r="C24" s="34"/>
      <c r="D24" s="34"/>
      <c r="E24" s="55" t="str">
        <f t="shared" si="3"/>
        <v/>
      </c>
      <c r="F24" s="36"/>
      <c r="G24" s="37"/>
      <c r="H24" s="5" t="str">
        <f t="shared" si="4"/>
        <v/>
      </c>
      <c r="I24" s="6" t="str">
        <f t="shared" si="5"/>
        <v/>
      </c>
    </row>
    <row r="25" spans="1:10" ht="14.1" customHeight="1" x14ac:dyDescent="0.25">
      <c r="A25" s="30"/>
      <c r="B25" s="33"/>
      <c r="C25" s="34"/>
      <c r="D25" s="34"/>
      <c r="E25" s="55" t="str">
        <f t="shared" si="3"/>
        <v/>
      </c>
      <c r="F25" s="36"/>
      <c r="G25" s="37"/>
      <c r="H25" s="5" t="str">
        <f t="shared" si="4"/>
        <v/>
      </c>
      <c r="I25" s="6" t="str">
        <f t="shared" si="5"/>
        <v/>
      </c>
    </row>
    <row r="26" spans="1:10" ht="14.1" customHeight="1" x14ac:dyDescent="0.25">
      <c r="A26" s="30"/>
      <c r="B26" s="33"/>
      <c r="C26" s="34"/>
      <c r="D26" s="34"/>
      <c r="E26" s="55" t="str">
        <f t="shared" si="3"/>
        <v/>
      </c>
      <c r="F26" s="36"/>
      <c r="G26" s="37"/>
      <c r="H26" s="5" t="str">
        <f t="shared" si="4"/>
        <v/>
      </c>
      <c r="I26" s="6" t="str">
        <f t="shared" si="5"/>
        <v/>
      </c>
    </row>
    <row r="27" spans="1:10" ht="14.1" customHeight="1" x14ac:dyDescent="0.25">
      <c r="A27" s="30"/>
      <c r="B27" s="33"/>
      <c r="C27" s="34"/>
      <c r="D27" s="34"/>
      <c r="E27" s="55" t="str">
        <f t="shared" si="3"/>
        <v/>
      </c>
      <c r="F27" s="36"/>
      <c r="G27" s="37"/>
      <c r="H27" s="5" t="str">
        <f t="shared" si="4"/>
        <v/>
      </c>
      <c r="I27" s="6" t="str">
        <f t="shared" si="5"/>
        <v/>
      </c>
    </row>
    <row r="28" spans="1:10" ht="14.1" customHeight="1" x14ac:dyDescent="0.25">
      <c r="A28" s="30"/>
      <c r="B28" s="33"/>
      <c r="C28" s="34"/>
      <c r="D28" s="34"/>
      <c r="E28" s="55" t="str">
        <f t="shared" si="3"/>
        <v/>
      </c>
      <c r="F28" s="36"/>
      <c r="G28" s="37"/>
      <c r="H28" s="5" t="str">
        <f t="shared" si="4"/>
        <v/>
      </c>
      <c r="I28" s="6" t="str">
        <f t="shared" si="5"/>
        <v/>
      </c>
    </row>
    <row r="29" spans="1:10" ht="14.1" customHeight="1" x14ac:dyDescent="0.25">
      <c r="A29" s="30"/>
      <c r="B29" s="33"/>
      <c r="C29" s="34"/>
      <c r="D29" s="34"/>
      <c r="E29" s="55" t="str">
        <f t="shared" si="3"/>
        <v/>
      </c>
      <c r="F29" s="36"/>
      <c r="G29" s="37"/>
      <c r="H29" s="5" t="str">
        <f t="shared" si="4"/>
        <v/>
      </c>
      <c r="I29" s="6" t="str">
        <f t="shared" si="5"/>
        <v/>
      </c>
    </row>
    <row r="30" spans="1:10" ht="14.1" customHeight="1" x14ac:dyDescent="0.25">
      <c r="A30" s="30"/>
      <c r="B30" s="33"/>
      <c r="C30" s="34"/>
      <c r="D30" s="34"/>
      <c r="E30" s="55" t="str">
        <f t="shared" si="3"/>
        <v/>
      </c>
      <c r="F30" s="36"/>
      <c r="G30" s="37"/>
      <c r="H30" s="5" t="str">
        <f t="shared" si="4"/>
        <v/>
      </c>
      <c r="I30" s="6" t="str">
        <f t="shared" si="5"/>
        <v/>
      </c>
    </row>
    <row r="31" spans="1:10" ht="14.1" customHeight="1" x14ac:dyDescent="0.25">
      <c r="A31" s="30"/>
      <c r="B31" s="33"/>
      <c r="C31" s="34"/>
      <c r="D31" s="34"/>
      <c r="E31" s="55" t="str">
        <f t="shared" si="3"/>
        <v/>
      </c>
      <c r="F31" s="36"/>
      <c r="G31" s="37"/>
      <c r="H31" s="5" t="str">
        <f t="shared" si="4"/>
        <v/>
      </c>
      <c r="I31" s="6" t="str">
        <f t="shared" si="5"/>
        <v/>
      </c>
    </row>
    <row r="32" spans="1:10" ht="14.1" customHeight="1" x14ac:dyDescent="0.25">
      <c r="A32" s="30"/>
      <c r="B32" s="33"/>
      <c r="C32" s="34"/>
      <c r="D32" s="34"/>
      <c r="E32" s="55" t="str">
        <f t="shared" si="3"/>
        <v/>
      </c>
      <c r="F32" s="36"/>
      <c r="G32" s="37"/>
      <c r="H32" s="5" t="str">
        <f t="shared" si="4"/>
        <v/>
      </c>
      <c r="I32" s="6" t="str">
        <f t="shared" si="5"/>
        <v/>
      </c>
    </row>
    <row r="33" spans="1:9" ht="14.1" customHeight="1" x14ac:dyDescent="0.25">
      <c r="A33" s="30"/>
      <c r="B33" s="33"/>
      <c r="C33" s="34"/>
      <c r="D33" s="34"/>
      <c r="E33" s="55" t="str">
        <f t="shared" si="3"/>
        <v/>
      </c>
      <c r="F33" s="36"/>
      <c r="G33" s="37"/>
      <c r="H33" s="5" t="str">
        <f t="shared" si="4"/>
        <v/>
      </c>
      <c r="I33" s="6" t="str">
        <f t="shared" si="5"/>
        <v/>
      </c>
    </row>
    <row r="34" spans="1:9" ht="14.1" customHeight="1" x14ac:dyDescent="0.25">
      <c r="A34" s="30"/>
      <c r="B34" s="33"/>
      <c r="C34" s="34"/>
      <c r="D34" s="34"/>
      <c r="E34" s="55" t="str">
        <f t="shared" si="3"/>
        <v/>
      </c>
      <c r="F34" s="36"/>
      <c r="G34" s="37"/>
      <c r="H34" s="5" t="str">
        <f t="shared" si="4"/>
        <v/>
      </c>
      <c r="I34" s="6" t="str">
        <f t="shared" si="5"/>
        <v/>
      </c>
    </row>
    <row r="35" spans="1:9" ht="14.1" customHeight="1" x14ac:dyDescent="0.25">
      <c r="A35" s="30"/>
      <c r="B35" s="33"/>
      <c r="C35" s="34"/>
      <c r="D35" s="34"/>
      <c r="E35" s="55" t="str">
        <f t="shared" si="3"/>
        <v/>
      </c>
      <c r="F35" s="36"/>
      <c r="G35" s="37"/>
      <c r="H35" s="5" t="str">
        <f t="shared" si="4"/>
        <v/>
      </c>
      <c r="I35" s="6" t="str">
        <f t="shared" si="5"/>
        <v/>
      </c>
    </row>
    <row r="36" spans="1:9" ht="14.1" customHeight="1" x14ac:dyDescent="0.25">
      <c r="A36" s="30"/>
      <c r="B36" s="33"/>
      <c r="C36" s="34"/>
      <c r="D36" s="34"/>
      <c r="E36" s="55" t="str">
        <f t="shared" si="3"/>
        <v/>
      </c>
      <c r="F36" s="36"/>
      <c r="G36" s="37"/>
      <c r="H36" s="5" t="str">
        <f t="shared" si="4"/>
        <v/>
      </c>
      <c r="I36" s="6" t="str">
        <f t="shared" si="5"/>
        <v/>
      </c>
    </row>
    <row r="37" spans="1:9" ht="14.1" customHeight="1" x14ac:dyDescent="0.25">
      <c r="A37" s="30"/>
      <c r="B37" s="33"/>
      <c r="C37" s="34"/>
      <c r="D37" s="34"/>
      <c r="E37" s="55" t="str">
        <f t="shared" si="3"/>
        <v/>
      </c>
      <c r="F37" s="36"/>
      <c r="G37" s="37"/>
      <c r="H37" s="5" t="str">
        <f t="shared" si="4"/>
        <v/>
      </c>
      <c r="I37" s="6" t="str">
        <f t="shared" si="5"/>
        <v/>
      </c>
    </row>
    <row r="38" spans="1:9" ht="14.1" customHeight="1" x14ac:dyDescent="0.25">
      <c r="A38" s="30"/>
      <c r="B38" s="33"/>
      <c r="C38" s="34"/>
      <c r="D38" s="34"/>
      <c r="E38" s="55" t="str">
        <f t="shared" si="3"/>
        <v/>
      </c>
      <c r="F38" s="36"/>
      <c r="G38" s="37"/>
      <c r="H38" s="5" t="str">
        <f t="shared" si="4"/>
        <v/>
      </c>
      <c r="I38" s="6" t="str">
        <f t="shared" si="5"/>
        <v/>
      </c>
    </row>
    <row r="39" spans="1:9" ht="14.1" customHeight="1" x14ac:dyDescent="0.25">
      <c r="A39" s="30"/>
      <c r="B39" s="33"/>
      <c r="C39" s="34"/>
      <c r="D39" s="34"/>
      <c r="E39" s="55" t="str">
        <f t="shared" si="3"/>
        <v/>
      </c>
      <c r="F39" s="36"/>
      <c r="G39" s="37"/>
      <c r="H39" s="5" t="str">
        <f t="shared" si="4"/>
        <v/>
      </c>
      <c r="I39" s="6" t="str">
        <f t="shared" si="5"/>
        <v/>
      </c>
    </row>
    <row r="40" spans="1:9" ht="14.1" customHeight="1" x14ac:dyDescent="0.25">
      <c r="A40" s="30"/>
      <c r="B40" s="33"/>
      <c r="C40" s="34"/>
      <c r="D40" s="34"/>
      <c r="E40" s="55" t="str">
        <f t="shared" si="3"/>
        <v/>
      </c>
      <c r="F40" s="36"/>
      <c r="G40" s="37"/>
      <c r="H40" s="5" t="str">
        <f t="shared" si="4"/>
        <v/>
      </c>
      <c r="I40" s="6" t="str">
        <f t="shared" si="5"/>
        <v/>
      </c>
    </row>
    <row r="41" spans="1:9" s="19" customFormat="1" ht="15" customHeight="1" thickBot="1" x14ac:dyDescent="0.3">
      <c r="A41" s="40"/>
      <c r="B41" s="42"/>
      <c r="C41" s="43"/>
      <c r="D41" s="43"/>
      <c r="E41" s="44"/>
      <c r="F41" s="44"/>
      <c r="G41" s="42"/>
      <c r="H41" s="45" t="s">
        <v>44</v>
      </c>
      <c r="I41" s="41">
        <f>SUM(I21:I40)</f>
        <v>0</v>
      </c>
    </row>
    <row r="42" spans="1:9" ht="9.9499999999999993" customHeight="1" outlineLevel="1" thickTop="1" x14ac:dyDescent="0.25">
      <c r="C42" s="9"/>
      <c r="D42" s="9"/>
      <c r="E42" s="9"/>
      <c r="F42" s="9"/>
    </row>
    <row r="43" spans="1:9" s="19" customFormat="1" ht="30" customHeight="1" outlineLevel="1" thickBot="1" x14ac:dyDescent="0.3">
      <c r="A43" s="81" t="s">
        <v>48</v>
      </c>
      <c r="B43" s="81"/>
      <c r="C43" s="81"/>
      <c r="D43" s="81"/>
      <c r="E43" s="81"/>
      <c r="F43" s="81"/>
      <c r="G43" s="81"/>
      <c r="H43" s="81"/>
      <c r="I43" s="81"/>
    </row>
    <row r="44" spans="1:9" ht="61.5" customHeight="1" outlineLevel="1" thickTop="1" x14ac:dyDescent="0.25">
      <c r="A44" s="1" t="s">
        <v>13</v>
      </c>
      <c r="B44" s="2" t="s">
        <v>27</v>
      </c>
      <c r="C44" s="3" t="s">
        <v>40</v>
      </c>
      <c r="D44" s="3" t="s">
        <v>41</v>
      </c>
      <c r="E44" s="7" t="s">
        <v>38</v>
      </c>
      <c r="F44" s="3" t="s">
        <v>21</v>
      </c>
      <c r="G44" s="2" t="s">
        <v>22</v>
      </c>
      <c r="H44" s="20" t="s">
        <v>23</v>
      </c>
      <c r="I44" s="21" t="s">
        <v>14</v>
      </c>
    </row>
    <row r="45" spans="1:9" ht="14.1" customHeight="1" outlineLevel="1" x14ac:dyDescent="0.25">
      <c r="A45" s="32"/>
      <c r="B45" s="33"/>
      <c r="C45" s="34"/>
      <c r="D45" s="34"/>
      <c r="E45" s="46" t="str">
        <f>IF(ISBLANK(D45),"",IF(ISERROR(DATEDIF(C45,D45,"d")),"FEHLER",IF(ISBLANK(D45),"",DATEDIF(C45,D45,"d"))))</f>
        <v/>
      </c>
      <c r="F45" s="38"/>
      <c r="G45" s="37"/>
      <c r="H45" s="5" t="str">
        <f>IF(ISBLANK(G45),"",IFERROR((F45*G45),""))</f>
        <v/>
      </c>
      <c r="I45" s="6" t="str">
        <f>IF(ISBLANK(H45),"",IFERROR((H45/0.71),""))</f>
        <v/>
      </c>
    </row>
    <row r="46" spans="1:9" ht="14.1" customHeight="1" outlineLevel="1" x14ac:dyDescent="0.25">
      <c r="A46" s="32"/>
      <c r="B46" s="33"/>
      <c r="C46" s="34"/>
      <c r="D46" s="34"/>
      <c r="E46" s="46" t="str">
        <f>IF(ISBLANK(D46),"",IF(ISERROR(DATEDIF(C46,D46,"d")),"FEHLER",IF(ISBLANK(D46),"",DATEDIF(C46,D46,"d"))))</f>
        <v/>
      </c>
      <c r="F46" s="38"/>
      <c r="G46" s="37"/>
      <c r="H46" s="5" t="str">
        <f>IF(ISBLANK(G46),"",IFERROR((F46*G46),""))</f>
        <v/>
      </c>
      <c r="I46" s="6" t="str">
        <f>IF(ISBLANK(H46),"",IFERROR((H46/0.71),""))</f>
        <v/>
      </c>
    </row>
    <row r="47" spans="1:9" s="19" customFormat="1" ht="15" customHeight="1" outlineLevel="1" thickBot="1" x14ac:dyDescent="0.3">
      <c r="A47" s="40"/>
      <c r="B47" s="42"/>
      <c r="C47" s="43"/>
      <c r="D47" s="43"/>
      <c r="E47" s="44"/>
      <c r="F47" s="44"/>
      <c r="G47" s="42"/>
      <c r="H47" s="45" t="s">
        <v>43</v>
      </c>
      <c r="I47" s="41">
        <f>SUM(I45:I46)</f>
        <v>0</v>
      </c>
    </row>
    <row r="48" spans="1:9" s="52" customFormat="1" ht="3" customHeight="1" outlineLevel="1" thickTop="1" x14ac:dyDescent="0.25">
      <c r="A48" s="39"/>
      <c r="B48" s="47"/>
      <c r="C48" s="48"/>
      <c r="D48" s="48"/>
      <c r="E48" s="49"/>
      <c r="F48" s="49"/>
      <c r="G48" s="47"/>
      <c r="H48" s="50"/>
      <c r="I48" s="51"/>
    </row>
    <row r="49" spans="1:9" s="52" customFormat="1" ht="9.75" customHeight="1" x14ac:dyDescent="0.25">
      <c r="A49" s="39"/>
      <c r="B49" s="47"/>
      <c r="C49" s="48"/>
      <c r="D49" s="48"/>
      <c r="E49" s="49"/>
      <c r="F49" s="49"/>
      <c r="G49" s="47"/>
      <c r="H49" s="50"/>
      <c r="I49" s="51"/>
    </row>
    <row r="50" spans="1:9" s="52" customFormat="1" ht="27.75" customHeight="1" x14ac:dyDescent="0.2">
      <c r="A50" s="79"/>
      <c r="B50" s="79"/>
      <c r="C50" s="79"/>
      <c r="E50" s="80"/>
      <c r="F50" s="80"/>
      <c r="G50" s="80"/>
      <c r="H50" s="80"/>
      <c r="I50" s="51"/>
    </row>
    <row r="51" spans="1:9" ht="17.25" customHeight="1" x14ac:dyDescent="0.25">
      <c r="A51" s="54" t="s">
        <v>39</v>
      </c>
      <c r="B51" s="53"/>
      <c r="C51" s="53"/>
      <c r="E51" s="53" t="s">
        <v>3</v>
      </c>
      <c r="F51" s="53"/>
      <c r="G51" s="53"/>
      <c r="H51" s="53"/>
      <c r="I51" s="53"/>
    </row>
    <row r="52" spans="1:9" s="22" customFormat="1" ht="70.5" customHeight="1" x14ac:dyDescent="0.25">
      <c r="A52" s="65" t="s">
        <v>36</v>
      </c>
      <c r="B52" s="65"/>
      <c r="C52" s="65"/>
      <c r="D52" s="65"/>
      <c r="E52" s="65"/>
      <c r="F52" s="65"/>
      <c r="G52" s="65"/>
      <c r="H52" s="65"/>
      <c r="I52" s="65"/>
    </row>
  </sheetData>
  <sheetProtection algorithmName="SHA-512" hashValue="JAtppWaT3L8bFx06MYmaepE0hiAkJm2DDhuPFP3rVspxYFbWznMFL+ktdBq6EEPTX40F68tgoOKe/rLDK8R/Vw==" saltValue="W2tNk88o0JBQFBMuFYlYxg==" spinCount="100000" sheet="1" objects="1" scenarios="1"/>
  <mergeCells count="12">
    <mergeCell ref="A52:I52"/>
    <mergeCell ref="A1:I1"/>
    <mergeCell ref="B5:E5"/>
    <mergeCell ref="F5:I5"/>
    <mergeCell ref="B6:E6"/>
    <mergeCell ref="F6:I6"/>
    <mergeCell ref="A8:I8"/>
    <mergeCell ref="B17:H17"/>
    <mergeCell ref="A50:C50"/>
    <mergeCell ref="E50:H50"/>
    <mergeCell ref="A19:I19"/>
    <mergeCell ref="A43:I43"/>
  </mergeCells>
  <conditionalFormatting sqref="I17">
    <cfRule type="cellIs" dxfId="5" priority="6" operator="greaterThanOrEqual">
      <formula>6</formula>
    </cfRule>
  </conditionalFormatting>
  <conditionalFormatting sqref="I41">
    <cfRule type="cellIs" dxfId="4" priority="5" operator="greaterThanOrEqual">
      <formula>6</formula>
    </cfRule>
  </conditionalFormatting>
  <conditionalFormatting sqref="I47:I50">
    <cfRule type="cellIs" dxfId="3" priority="4" operator="greaterThanOrEqual">
      <formula>6</formula>
    </cfRule>
  </conditionalFormatting>
  <conditionalFormatting sqref="F6">
    <cfRule type="cellIs" dxfId="2" priority="3" operator="between">
      <formula>6</formula>
      <formula>9999999999</formula>
    </cfRule>
  </conditionalFormatting>
  <conditionalFormatting sqref="E21:E40">
    <cfRule type="cellIs" dxfId="1" priority="2" operator="equal">
      <formula>"FEHLER"</formula>
    </cfRule>
  </conditionalFormatting>
  <conditionalFormatting sqref="E45:E46">
    <cfRule type="cellIs" dxfId="0" priority="1" operator="equal">
      <formula>"FEHLER"</formula>
    </cfRule>
  </conditionalFormatting>
  <dataValidations count="3">
    <dataValidation type="whole" allowBlank="1" showInputMessage="1" showErrorMessage="1" sqref="A6 A22:A40 A45:A46">
      <formula1>0</formula1>
      <formula2>9999</formula2>
    </dataValidation>
    <dataValidation type="date" allowBlank="1" showInputMessage="1" showErrorMessage="1" errorTitle="Falscher Inhalt" error="Bitte geben Sie ein Datum nach dem Schema DD.MM.YYYY ein. Das eingegebene Datum muss im Zeitraum vom 01.01.1900 bis heute liegen." sqref="C45:D46 C13:D16 C22:C40 D21:D40">
      <formula1>1</formula1>
      <formula2>TODAY()</formula2>
    </dataValidation>
    <dataValidation type="decimal" allowBlank="1" showInputMessage="1" showErrorMessage="1" sqref="F22:G40 E13:G16 E21:E40 E45:G46">
      <formula1>0</formula1>
      <formula2>999999</formula2>
    </dataValidation>
  </dataValidations>
  <pageMargins left="0.31496062992125984" right="0.31496062992125984" top="0.51181102362204722" bottom="0.51181102362204722" header="0.23622047244094491" footer="0.23622047244094491"/>
  <pageSetup paperSize="9" orientation="portrait" verticalDpi="90" r:id="rId1"/>
  <headerFooter>
    <oddHeader>&amp;C&amp;"Arial,Fett"&amp;18Formblatt - Deckblatt (Abschnitt IV)</oddHeader>
    <oddFooter>&amp;L&amp;"Arial,Standard"&amp;10Stand: März 2022</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18</vt:i4>
      </vt:variant>
    </vt:vector>
  </HeadingPairs>
  <TitlesOfParts>
    <vt:vector size="20" baseType="lpstr">
      <vt:lpstr>Abschätzung Deckblatt</vt:lpstr>
      <vt:lpstr>Abschätzung für 1 Arbeitskraft</vt:lpstr>
      <vt:lpstr>Arbeitsplätze_Arbeitskraft_Gesamtergebnis</vt:lpstr>
      <vt:lpstr>Arbeitsplätze_Arbeitskraft_Hinweis</vt:lpstr>
      <vt:lpstr>Arbeitsplätze_Arbeitskraft_Kopfbereich</vt:lpstr>
      <vt:lpstr>Arbeitsplätze_Arbeitskraft_Laufende_Nummer</vt:lpstr>
      <vt:lpstr>Arbeitsplätze_Arbeitskraft_Messung_Alphaenergie_Konzentration</vt:lpstr>
      <vt:lpstr>Arbeitsplätze_Arbeitskraft_Messung_Ort_Datum_Unterschrift</vt:lpstr>
      <vt:lpstr>Arbeitsplätze_Arbeitskraft_Messung_ortsgebundene_Exposimeter</vt:lpstr>
      <vt:lpstr>Arbeitsplätze_Arbeitskraft_Messung_personengebundene_Exposimeter</vt:lpstr>
      <vt:lpstr>Arbeitsplätze_Arbeitskraft_Name_Arbeitskraft</vt:lpstr>
      <vt:lpstr>Arbeitsplätze_Arbeitskraft_Tabellenblatt_duplizierbar</vt:lpstr>
      <vt:lpstr>Arbeitsplätze_Deckblatt_Allgemeine_Angaben</vt:lpstr>
      <vt:lpstr>Arbeitsplätze_Deckblatt_Anzahl_Arbeitskräfte</vt:lpstr>
      <vt:lpstr>Arbeitsplätze_Deckblatt_Arbeitskräfte_über_6_mSv</vt:lpstr>
      <vt:lpstr>Arbeitsplätze_Deckblatt_Bemerkungen</vt:lpstr>
      <vt:lpstr>Arbeitsplätze_Deckblatt_Datum_Name_Unterschrift</vt:lpstr>
      <vt:lpstr>'Abschätzung Deckblatt'!Druckbereich</vt:lpstr>
      <vt:lpstr>'Abschätzung für 1 Arbeitskraft'!Druckbereich</vt:lpstr>
      <vt:lpstr>Radonmessungen_Deckblatt_Überschrift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2022-07-12T16:06:42Z</dcterms:modified>
</cp:coreProperties>
</file>